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N:\Tajemnice Rady fondu\Rada\Jednání Rady\2019\3. jednání\"/>
    </mc:Choice>
  </mc:AlternateContent>
  <xr:revisionPtr revIDLastSave="0" documentId="13_ncr:1_{B6F2B6EC-B16A-4BF6-B972-4264C987F7F0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minority" sheetId="2" r:id="rId1"/>
    <sheet name="HB" sheetId="3" r:id="rId2"/>
    <sheet name="JK" sheetId="4" r:id="rId3"/>
    <sheet name="PV" sheetId="5" r:id="rId4"/>
    <sheet name="RN" sheetId="6" r:id="rId5"/>
    <sheet name="VT" sheetId="7" r:id="rId6"/>
    <sheet name="ZK" sheetId="8" r:id="rId7"/>
  </sheets>
  <definedNames>
    <definedName name="_xlnm.Print_Area" localSheetId="0">minority!$A$1:$AC$47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8" l="1"/>
  <c r="D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21" i="8"/>
  <c r="S20" i="8"/>
  <c r="S19" i="8"/>
  <c r="S18" i="8"/>
  <c r="S17" i="8"/>
  <c r="S16" i="8"/>
  <c r="S15" i="8"/>
  <c r="S14" i="8"/>
  <c r="E39" i="7"/>
  <c r="D39" i="7"/>
  <c r="S38" i="7"/>
  <c r="S37" i="7"/>
  <c r="S36" i="7"/>
  <c r="S35" i="7"/>
  <c r="S34" i="7"/>
  <c r="S33" i="7"/>
  <c r="S32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E39" i="6"/>
  <c r="D39" i="6"/>
  <c r="S38" i="6"/>
  <c r="S37" i="6"/>
  <c r="S36" i="6"/>
  <c r="S35" i="6"/>
  <c r="S34" i="6"/>
  <c r="S33" i="6"/>
  <c r="S32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E39" i="5"/>
  <c r="D39" i="5"/>
  <c r="S38" i="5"/>
  <c r="S37" i="5"/>
  <c r="S36" i="5"/>
  <c r="S35" i="5"/>
  <c r="S34" i="5"/>
  <c r="S33" i="5"/>
  <c r="S32" i="5"/>
  <c r="S31" i="5"/>
  <c r="S30" i="5"/>
  <c r="S29" i="5"/>
  <c r="S28" i="5"/>
  <c r="S27" i="5"/>
  <c r="S26" i="5"/>
  <c r="S25" i="5"/>
  <c r="S24" i="5"/>
  <c r="S23" i="5"/>
  <c r="S22" i="5"/>
  <c r="S21" i="5"/>
  <c r="S20" i="5"/>
  <c r="S19" i="5"/>
  <c r="S18" i="5"/>
  <c r="S17" i="5"/>
  <c r="S16" i="5"/>
  <c r="S15" i="5"/>
  <c r="S14" i="5"/>
  <c r="E39" i="4"/>
  <c r="D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E39" i="3"/>
  <c r="D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T41" i="2" l="1"/>
  <c r="E41" i="2" l="1"/>
  <c r="D41" i="2"/>
  <c r="T42" i="2" l="1"/>
</calcChain>
</file>

<file path=xl/sharedStrings.xml><?xml version="1.0" encoding="utf-8"?>
<sst xmlns="http://schemas.openxmlformats.org/spreadsheetml/2006/main" count="1762" uniqueCount="185">
  <si>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</si>
  <si>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</si>
  <si>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</si>
  <si>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</si>
  <si>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</si>
  <si>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</si>
  <si>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</si>
  <si>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</si>
  <si>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</si>
  <si>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</si>
  <si>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</si>
  <si>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</si>
  <si>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</si>
  <si>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</si>
  <si>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</si>
  <si>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</si>
  <si>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</si>
  <si>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</si>
  <si>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</si>
  <si>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</si>
  <si>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</si>
  <si>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</si>
  <si>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</si>
  <si>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</si>
  <si>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</si>
  <si>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</si>
  <si>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</si>
  <si>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</si>
  <si>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</si>
  <si>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</si>
  <si>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</si>
  <si>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</si>
  <si>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</si>
  <si>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</si>
  <si>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</si>
  <si>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</si>
  <si>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Minoritní koprodukce hraného, animovaného nebo dokumentárního filmu</t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</si>
  <si>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</si>
  <si>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1. rozvoj kvalitní, umělecky a společensky progresivní, žánrově diverzifikované české kinematografie</t>
  </si>
  <si>
    <t>2. posílení české kinematografie v mezinárodní konkurenci</t>
  </si>
  <si>
    <t>3. podpora mezinárodních koprodukcí</t>
  </si>
  <si>
    <t>Podpora pro celovečerní hrané, celovečerní i krátkometrážní animované nebo celovečerní i krátkometrážní dokumentární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je u dvoustranné koprodukce nižší než 40 %, u vícestranné koprodukce nižší než 30 %.</t>
  </si>
  <si>
    <t>Podpora pro krátkometrážní hrané kinematografické dílo je určena projektům, na jejichž výrobě se výrobce nebo koproducent, který má místo podnikání, místo trvalého pobytu nebo sídlo na území České republiky, podílí v takovém rozsahu, že jeho finanční účast na celkových výrobních nákladech projektu u dvoustranné koprodukce je 50 % nebo nižší, u vícestranné koprodukce není nejvyšší.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</si>
  <si>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2018-2-9-28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</si>
  <si>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25.10.2018 - 26.11.2018</t>
    </r>
  </si>
  <si>
    <r>
      <t xml:space="preserve">Finanční alokace: </t>
    </r>
    <r>
      <rPr>
        <sz val="9.5"/>
        <rFont val="Arial"/>
        <family val="2"/>
        <charset val="238"/>
      </rPr>
      <t>24 000 000 Kč</t>
    </r>
  </si>
  <si>
    <r>
      <rPr>
        <b/>
        <sz val="9.5"/>
        <rFont val="Arial"/>
        <family val="2"/>
        <charset val="238"/>
      </rPr>
      <t>Lhůta pro dokončení projektu:</t>
    </r>
    <r>
      <rPr>
        <sz val="9.5"/>
        <rFont val="Arial"/>
        <family val="2"/>
        <charset val="238"/>
      </rPr>
      <t xml:space="preserve"> 30.6.2021</t>
    </r>
  </si>
  <si>
    <t>2859-2018</t>
  </si>
  <si>
    <t>2861-2018</t>
  </si>
  <si>
    <t>2862-2018</t>
  </si>
  <si>
    <t>2864-2018</t>
  </si>
  <si>
    <t>2866-2018</t>
  </si>
  <si>
    <t>2868-2018</t>
  </si>
  <si>
    <t>2871-2018</t>
  </si>
  <si>
    <t>2872-2018</t>
  </si>
  <si>
    <t>2876-2018</t>
  </si>
  <si>
    <t>2878-2018</t>
  </si>
  <si>
    <t>2879-2018</t>
  </si>
  <si>
    <t>2880-2018</t>
  </si>
  <si>
    <t>2881-2018</t>
  </si>
  <si>
    <t>2882-2018</t>
  </si>
  <si>
    <t>2884-2018</t>
  </si>
  <si>
    <t>2886-2018</t>
  </si>
  <si>
    <t>2887-2018</t>
  </si>
  <si>
    <t>2888-2018</t>
  </si>
  <si>
    <t>2889-2018</t>
  </si>
  <si>
    <t>2890-2018</t>
  </si>
  <si>
    <t>2893-2018</t>
  </si>
  <si>
    <t>2896-2018</t>
  </si>
  <si>
    <t>2897-2018</t>
  </si>
  <si>
    <t>2898-2018</t>
  </si>
  <si>
    <t>2901-2018</t>
  </si>
  <si>
    <t>Cinémotif Films s.r.o.</t>
  </si>
  <si>
    <t>animation people, s.r.o.</t>
  </si>
  <si>
    <t>MAUR film s.r.o.</t>
  </si>
  <si>
    <t>Barrandov postprodukce a.s.</t>
  </si>
  <si>
    <t>Evolution Films, s.r.o.</t>
  </si>
  <si>
    <t>The LAB-a Media Production Company s.r.o.</t>
  </si>
  <si>
    <t>CINEPOINT s.r.o.</t>
  </si>
  <si>
    <t>Bionaut s.r.o.</t>
  </si>
  <si>
    <t>i/o post s.r.o.</t>
  </si>
  <si>
    <t>Background Films s.r.o.</t>
  </si>
  <si>
    <t>COFILM s.r.o.,</t>
  </si>
  <si>
    <t>endorfilm s.r.o.</t>
  </si>
  <si>
    <t>Hypermarket Film s.r.o.</t>
  </si>
  <si>
    <t>D1film s.r.o.</t>
  </si>
  <si>
    <t>Xova Film s.r.o.</t>
  </si>
  <si>
    <t>nutprodukce s.r.o.</t>
  </si>
  <si>
    <t>AXMAN PRODUCTION, spol. s.r.o.</t>
  </si>
  <si>
    <t>SIRENA FILM s.r.o.</t>
  </si>
  <si>
    <t>ARTCAM FILMS, s.r.o.</t>
  </si>
  <si>
    <t>Hruška a Krys s.r.o.</t>
  </si>
  <si>
    <t>Schmarc Vít</t>
  </si>
  <si>
    <t>Gregor Lukáš</t>
  </si>
  <si>
    <t>Fleischer Jan</t>
  </si>
  <si>
    <t xml:space="preserve">Cviková Ludmila </t>
  </si>
  <si>
    <t>Slavíková Helena</t>
  </si>
  <si>
    <t>Prokopová Alena</t>
  </si>
  <si>
    <t>Foll Jan</t>
  </si>
  <si>
    <t>Skupa Lukáš</t>
  </si>
  <si>
    <t>Prokopová Helena</t>
  </si>
  <si>
    <t xml:space="preserve">Voráč Jiří </t>
  </si>
  <si>
    <t>Kulhánková Hana</t>
  </si>
  <si>
    <t xml:space="preserve">Prokopová Alena </t>
  </si>
  <si>
    <t>Cielová Hana</t>
  </si>
  <si>
    <t>Lukeš Jan</t>
  </si>
  <si>
    <t xml:space="preserve">Uhrik Štefan </t>
  </si>
  <si>
    <t xml:space="preserve">Szczepanik Petr </t>
  </si>
  <si>
    <t>Voráč Jiří</t>
  </si>
  <si>
    <t xml:space="preserve">Gregor Lukáš </t>
  </si>
  <si>
    <t>Szczepanik Petr</t>
  </si>
  <si>
    <t>ANO</t>
  </si>
  <si>
    <t>NE</t>
  </si>
  <si>
    <t>ano</t>
  </si>
  <si>
    <t>Ne</t>
  </si>
  <si>
    <t>NEVÍ</t>
  </si>
  <si>
    <t xml:space="preserve">Bosáková Žofie </t>
  </si>
  <si>
    <t xml:space="preserve">Schwarcz Viktor </t>
  </si>
  <si>
    <t xml:space="preserve">Borovan Pavel </t>
  </si>
  <si>
    <t xml:space="preserve">Krejčí Tereza </t>
  </si>
  <si>
    <t>Slavíková Nataša</t>
  </si>
  <si>
    <t>Rozvaldová Jana</t>
  </si>
  <si>
    <t xml:space="preserve">Tuček Daniel </t>
  </si>
  <si>
    <t xml:space="preserve">Mathe Ivo </t>
  </si>
  <si>
    <t>Konečný Lubomír</t>
  </si>
  <si>
    <t>Vandas Martin</t>
  </si>
  <si>
    <t>Schwarcz Viktor</t>
  </si>
  <si>
    <t>Vála Luboš</t>
  </si>
  <si>
    <t>Poláková Jarmila</t>
  </si>
  <si>
    <t xml:space="preserve">Slavíková Nataša </t>
  </si>
  <si>
    <t>Tuček Daniel</t>
  </si>
  <si>
    <t xml:space="preserve">Vandas Martin </t>
  </si>
  <si>
    <t>Ryšavý Martin</t>
  </si>
  <si>
    <t xml:space="preserve">Ryšavý Martin </t>
  </si>
  <si>
    <t>Negativ s.r.o.</t>
  </si>
  <si>
    <t>ANO s výhradou</t>
  </si>
  <si>
    <t>ne</t>
  </si>
  <si>
    <t>1.8.2020</t>
  </si>
  <si>
    <t>30.5.2020</t>
  </si>
  <si>
    <t>30.6.2021</t>
  </si>
  <si>
    <t>31.3.2020</t>
  </si>
  <si>
    <t>31.12.2020</t>
  </si>
  <si>
    <t>15.5.2019</t>
  </si>
  <si>
    <t>20.5.2020</t>
  </si>
  <si>
    <t>20.4.2021</t>
  </si>
  <si>
    <t>30.11.2019</t>
  </si>
  <si>
    <t>31.12.2019</t>
  </si>
  <si>
    <t>37500000/19438750</t>
  </si>
  <si>
    <t>Ztraceni v Ráji</t>
  </si>
  <si>
    <t>Salvation has no name</t>
  </si>
  <si>
    <t xml:space="preserve">Nechtěné věci a okousané ohryzky/O nepotřebných věcech a lidech </t>
  </si>
  <si>
    <t>The Whale Hunter</t>
  </si>
  <si>
    <t>Zpráva_Písař</t>
  </si>
  <si>
    <t>Dokud nás láska nerozdělí</t>
  </si>
  <si>
    <t>Bratrovražda</t>
  </si>
  <si>
    <t>Je suis Karl</t>
  </si>
  <si>
    <t>MONA</t>
  </si>
  <si>
    <t>In between</t>
  </si>
  <si>
    <t>Poloviny_Halves</t>
  </si>
  <si>
    <t>Nezanechat stopy</t>
  </si>
  <si>
    <t>Something I said</t>
  </si>
  <si>
    <t>Amnestie</t>
  </si>
  <si>
    <t>Gorbačov. Poslední slovo</t>
  </si>
  <si>
    <t>Muž s plnovousem</t>
  </si>
  <si>
    <t>Hlas lesa</t>
  </si>
  <si>
    <t>Všichni lidé budou bratři</t>
  </si>
  <si>
    <t>Po víkendu</t>
  </si>
  <si>
    <t>Venera</t>
  </si>
  <si>
    <t>DEAR ONES</t>
  </si>
  <si>
    <t>Bůh s námi (The Great Tram Robbery)</t>
  </si>
  <si>
    <t>Mrtvá žena</t>
  </si>
  <si>
    <t>Blázni</t>
  </si>
  <si>
    <t>Sfingův čas</t>
  </si>
  <si>
    <t>investiční dotace</t>
  </si>
  <si>
    <t>30.4.2021</t>
  </si>
  <si>
    <t>31.5.2020</t>
  </si>
  <si>
    <t>60%</t>
  </si>
  <si>
    <t>80%</t>
  </si>
  <si>
    <t>90%</t>
  </si>
  <si>
    <t>70%</t>
  </si>
  <si>
    <t>75%</t>
  </si>
  <si>
    <t>ano - 10 %</t>
  </si>
  <si>
    <t>65%</t>
  </si>
  <si>
    <t>85%</t>
  </si>
  <si>
    <t xml:space="preserve">Projekty 2880/2018 Nezanechat stopy, 2888/2018 Všichni lidé budou bratři a 2893/2018 DEAR ONES budou na základě usnesení č. 202/2018 hrazeny ze státní dotace 2018. Projekt 2872/2018 Je suis Karl bude na základě usnesení č. 202/2018 hrazen ze státní dotace 2018 do výše jejího zůstatku 157 610 korun, zbylých 3 842 390 korun bude hrazeno z jiných prostředků Fondu. Ostatní projekty výzvy budou hrazeny z jiných prostředků Fondu. 
Alokace výzvy byla rozdělena v celé výši.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</si>
</sst>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51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2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/>
    </xf>
    <xf numFmtId="3" fontId="3" fillId="2" borderId="1" xfId="0" applyNumberFormat="1" applyFont="1" applyFill="1" applyBorder="1"/>
    <xf numFmtId="14" fontId="3" fillId="2" borderId="3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3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right"/>
    </xf>
    <xf numFmtId="14" fontId="3" fillId="0" borderId="3" xfId="0" applyNumberFormat="1" applyFont="1" applyBorder="1" applyAlignment="1">
      <alignment horizontal="left"/>
    </xf>
    <xf numFmtId="0" fontId="3" fillId="0" borderId="3" xfId="0" applyFont="1" applyBorder="1" applyAlignment="1">
      <alignment horizontal="left" wrapText="1"/>
    </xf>
    <xf numFmtId="3" fontId="3" fillId="2" borderId="3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 vertical="top" wrapText="1"/>
    </xf>
    <xf numFmtId="3" fontId="3" fillId="2" borderId="3" xfId="0" applyNumberFormat="1" applyFont="1" applyFill="1" applyBorder="1"/>
    <xf numFmtId="0" fontId="3" fillId="0" borderId="1" xfId="0" applyFont="1" applyBorder="1" applyAlignment="1">
      <alignment horizontal="left"/>
    </xf>
    <xf numFmtId="1" fontId="3" fillId="2" borderId="3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right" vertical="top"/>
    </xf>
    <xf numFmtId="3" fontId="3" fillId="2" borderId="1" xfId="0" applyNumberFormat="1" applyFont="1" applyFill="1" applyBorder="1" applyAlignment="1" applyProtection="1">
      <alignment horizontal="right" vertical="top"/>
      <protection locked="0"/>
    </xf>
    <xf numFmtId="3" fontId="3" fillId="2" borderId="0" xfId="0" applyNumberFormat="1" applyFont="1" applyFill="1" applyAlignment="1">
      <alignment horizontal="right" vertical="top"/>
    </xf>
    <xf numFmtId="49" fontId="3" fillId="2" borderId="2" xfId="0" applyNumberFormat="1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/>
    </xf>
    <xf numFmtId="9" fontId="3" fillId="0" borderId="3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top"/>
    </xf>
    <xf numFmtId="10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9" fontId="3" fillId="2" borderId="3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top"/>
    </xf>
    <xf numFmtId="49" fontId="3" fillId="2" borderId="6" xfId="0" applyNumberFormat="1" applyFont="1" applyFill="1" applyBorder="1" applyAlignment="1">
      <alignment horizontal="center" vertical="top"/>
    </xf>
    <xf numFmtId="14" fontId="4" fillId="2" borderId="1" xfId="0" applyNumberFormat="1" applyFont="1" applyFill="1" applyBorder="1" applyAlignment="1">
      <alignment horizontal="left" vertical="top" wrapText="1"/>
    </xf>
    <xf numFmtId="9" fontId="3" fillId="2" borderId="0" xfId="1" applyFont="1" applyFill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P42"/>
  <sheetViews>
    <sheetView tabSelected="1" zoomScale="78" zoomScaleNormal="78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21.285156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21.710937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4" ht="38.25" customHeight="1" x14ac:dyDescent="0.25">
      <c r="A1" s="1" t="s">
        <v>36</v>
      </c>
    </row>
    <row r="2" spans="1:94" ht="15" x14ac:dyDescent="0.25">
      <c r="A2" s="4" t="s">
        <v>43</v>
      </c>
      <c r="D2" s="4" t="s">
        <v>24</v>
      </c>
    </row>
    <row r="3" spans="1:94" ht="15" x14ac:dyDescent="0.25">
      <c r="A3" s="4" t="s">
        <v>35</v>
      </c>
      <c r="D3" s="2" t="s">
        <v>38</v>
      </c>
    </row>
    <row r="4" spans="1:94" ht="15" x14ac:dyDescent="0.25">
      <c r="A4" s="4" t="s">
        <v>44</v>
      </c>
      <c r="D4" s="2" t="s">
        <v>39</v>
      </c>
    </row>
    <row r="5" spans="1:94" x14ac:dyDescent="0.25">
      <c r="A5" s="4" t="s">
        <v>45</v>
      </c>
      <c r="D5" s="2" t="s">
        <v>40</v>
      </c>
    </row>
    <row r="6" spans="1:94" x14ac:dyDescent="0.25">
      <c r="A6" s="2" t="s">
        <v>46</v>
      </c>
    </row>
    <row r="7" spans="1:94" ht="15" x14ac:dyDescent="0.25">
      <c r="A7" s="15" t="s">
        <v>37</v>
      </c>
      <c r="D7" s="4" t="s">
        <v>25</v>
      </c>
    </row>
    <row r="8" spans="1:94" ht="50.45" customHeight="1" x14ac:dyDescent="0.25">
      <c r="D8" s="44" t="s">
        <v>41</v>
      </c>
      <c r="E8" s="44"/>
      <c r="F8" s="44"/>
      <c r="G8" s="44"/>
      <c r="H8" s="44"/>
      <c r="I8" s="44"/>
      <c r="J8" s="44"/>
      <c r="K8" s="44"/>
    </row>
    <row r="9" spans="1:94" ht="53.45" customHeight="1" x14ac:dyDescent="0.25">
      <c r="A9" s="4"/>
      <c r="D9" s="44" t="s">
        <v>42</v>
      </c>
      <c r="E9" s="44"/>
      <c r="F9" s="44"/>
      <c r="G9" s="44"/>
      <c r="H9" s="44"/>
      <c r="I9" s="44"/>
      <c r="J9" s="44"/>
      <c r="K9" s="44"/>
    </row>
    <row r="10" spans="1:94" ht="12" customHeight="1" x14ac:dyDescent="0.25">
      <c r="A10" s="4"/>
      <c r="D10" s="21"/>
      <c r="E10" s="21"/>
      <c r="F10" s="21"/>
      <c r="G10" s="21"/>
      <c r="H10" s="21"/>
      <c r="I10" s="21"/>
      <c r="J10" s="21"/>
      <c r="K10" s="21"/>
    </row>
    <row r="11" spans="1:94" ht="53.45" customHeight="1" x14ac:dyDescent="0.25">
      <c r="A11" s="4"/>
      <c r="D11" s="44" t="s">
        <v>184</v>
      </c>
      <c r="E11" s="44"/>
      <c r="F11" s="44"/>
      <c r="G11" s="44"/>
      <c r="H11" s="44"/>
      <c r="I11" s="44"/>
      <c r="J11" s="44"/>
      <c r="K11" s="44"/>
    </row>
    <row r="12" spans="1:94" ht="12" customHeight="1" x14ac:dyDescent="0.25">
      <c r="A12" s="4"/>
    </row>
    <row r="13" spans="1:94" ht="26.45" customHeight="1" x14ac:dyDescent="0.25">
      <c r="A13" s="45" t="s">
        <v>0</v>
      </c>
      <c r="B13" s="45" t="s">
        <v>1</v>
      </c>
      <c r="C13" s="45" t="s">
        <v>19</v>
      </c>
      <c r="D13" s="45" t="s">
        <v>13</v>
      </c>
      <c r="E13" s="48" t="s">
        <v>2</v>
      </c>
      <c r="F13" s="45" t="s">
        <v>32</v>
      </c>
      <c r="G13" s="45"/>
      <c r="H13" s="45" t="s">
        <v>33</v>
      </c>
      <c r="I13" s="45"/>
      <c r="J13" s="45" t="s">
        <v>34</v>
      </c>
      <c r="K13" s="45"/>
      <c r="L13" s="45" t="s">
        <v>15</v>
      </c>
      <c r="M13" s="45" t="s">
        <v>14</v>
      </c>
      <c r="N13" s="45" t="s">
        <v>16</v>
      </c>
      <c r="O13" s="45" t="s">
        <v>29</v>
      </c>
      <c r="P13" s="45" t="s">
        <v>30</v>
      </c>
      <c r="Q13" s="45" t="s">
        <v>31</v>
      </c>
      <c r="R13" s="45" t="s">
        <v>3</v>
      </c>
      <c r="S13" s="45" t="s">
        <v>4</v>
      </c>
      <c r="T13" s="45" t="s">
        <v>5</v>
      </c>
      <c r="U13" s="45" t="s">
        <v>6</v>
      </c>
      <c r="V13" s="45" t="s">
        <v>7</v>
      </c>
      <c r="W13" s="45" t="s">
        <v>8</v>
      </c>
      <c r="X13" s="45" t="s">
        <v>18</v>
      </c>
      <c r="Y13" s="45" t="s">
        <v>17</v>
      </c>
      <c r="Z13" s="45" t="s">
        <v>9</v>
      </c>
      <c r="AA13" s="45" t="s">
        <v>10</v>
      </c>
      <c r="AB13" s="45" t="s">
        <v>11</v>
      </c>
      <c r="AC13" s="45" t="s">
        <v>12</v>
      </c>
    </row>
    <row r="14" spans="1:94" ht="59.45" customHeight="1" x14ac:dyDescent="0.25">
      <c r="A14" s="47"/>
      <c r="B14" s="47"/>
      <c r="C14" s="47"/>
      <c r="D14" s="47"/>
      <c r="E14" s="49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</row>
    <row r="15" spans="1:94" ht="28.9" customHeight="1" x14ac:dyDescent="0.25">
      <c r="A15" s="46"/>
      <c r="B15" s="46"/>
      <c r="C15" s="46"/>
      <c r="D15" s="46"/>
      <c r="E15" s="50"/>
      <c r="F15" s="5" t="s">
        <v>26</v>
      </c>
      <c r="G15" s="6" t="s">
        <v>27</v>
      </c>
      <c r="H15" s="6" t="s">
        <v>26</v>
      </c>
      <c r="I15" s="6" t="s">
        <v>27</v>
      </c>
      <c r="J15" s="6" t="s">
        <v>26</v>
      </c>
      <c r="K15" s="6" t="s">
        <v>27</v>
      </c>
      <c r="L15" s="6" t="s">
        <v>28</v>
      </c>
      <c r="M15" s="6" t="s">
        <v>21</v>
      </c>
      <c r="N15" s="6" t="s">
        <v>21</v>
      </c>
      <c r="O15" s="6" t="s">
        <v>22</v>
      </c>
      <c r="P15" s="6" t="s">
        <v>23</v>
      </c>
      <c r="Q15" s="6" t="s">
        <v>23</v>
      </c>
      <c r="R15" s="6" t="s">
        <v>22</v>
      </c>
      <c r="S15" s="6"/>
      <c r="T15" s="6"/>
      <c r="U15" s="6"/>
      <c r="V15" s="7"/>
      <c r="W15" s="7"/>
      <c r="X15" s="7"/>
      <c r="Y15" s="7"/>
      <c r="Z15" s="7"/>
      <c r="AA15" s="7"/>
      <c r="AB15" s="7"/>
      <c r="AC15" s="42"/>
    </row>
    <row r="16" spans="1:94" s="8" customFormat="1" ht="12.75" customHeight="1" x14ac:dyDescent="0.2">
      <c r="A16" s="16" t="s">
        <v>58</v>
      </c>
      <c r="B16" s="16" t="s">
        <v>81</v>
      </c>
      <c r="C16" s="16" t="s">
        <v>159</v>
      </c>
      <c r="D16" s="17">
        <v>56343138</v>
      </c>
      <c r="E16" s="17">
        <v>3300000</v>
      </c>
      <c r="F16" s="16" t="s">
        <v>99</v>
      </c>
      <c r="G16" s="16" t="s">
        <v>111</v>
      </c>
      <c r="H16" s="18" t="s">
        <v>105</v>
      </c>
      <c r="I16" s="18" t="s">
        <v>111</v>
      </c>
      <c r="J16" s="23" t="s">
        <v>125</v>
      </c>
      <c r="K16" s="23" t="s">
        <v>135</v>
      </c>
      <c r="L16" s="9">
        <v>36.833300000000001</v>
      </c>
      <c r="M16" s="9">
        <v>12.666700000000001</v>
      </c>
      <c r="N16" s="9">
        <v>13.333299999999999</v>
      </c>
      <c r="O16" s="9">
        <v>4.3333000000000004</v>
      </c>
      <c r="P16" s="9">
        <v>8</v>
      </c>
      <c r="Q16" s="9">
        <v>8.8332999999999995</v>
      </c>
      <c r="R16" s="9">
        <v>4</v>
      </c>
      <c r="S16" s="9">
        <v>88</v>
      </c>
      <c r="T16" s="27">
        <v>3300000</v>
      </c>
      <c r="U16" s="30" t="s">
        <v>173</v>
      </c>
      <c r="V16" s="31" t="s">
        <v>136</v>
      </c>
      <c r="W16" s="32" t="s">
        <v>136</v>
      </c>
      <c r="X16" s="31" t="s">
        <v>136</v>
      </c>
      <c r="Y16" s="32" t="s">
        <v>136</v>
      </c>
      <c r="Z16" s="33">
        <v>0.48</v>
      </c>
      <c r="AA16" s="32" t="s">
        <v>176</v>
      </c>
      <c r="AB16" s="34" t="s">
        <v>144</v>
      </c>
      <c r="AC16" s="35" t="s">
        <v>174</v>
      </c>
      <c r="AD16" s="43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</row>
    <row r="17" spans="1:94" s="8" customFormat="1" ht="12.75" customHeight="1" x14ac:dyDescent="0.2">
      <c r="A17" s="16" t="s">
        <v>64</v>
      </c>
      <c r="B17" s="16" t="s">
        <v>83</v>
      </c>
      <c r="C17" s="16" t="s">
        <v>165</v>
      </c>
      <c r="D17" s="17">
        <v>9712961</v>
      </c>
      <c r="E17" s="17">
        <v>2300000</v>
      </c>
      <c r="F17" s="16" t="s">
        <v>103</v>
      </c>
      <c r="G17" s="16" t="s">
        <v>111</v>
      </c>
      <c r="H17" s="18" t="s">
        <v>96</v>
      </c>
      <c r="I17" s="18" t="s">
        <v>111</v>
      </c>
      <c r="J17" s="23" t="s">
        <v>129</v>
      </c>
      <c r="K17" s="23" t="s">
        <v>111</v>
      </c>
      <c r="L17" s="9">
        <v>34.833300000000001</v>
      </c>
      <c r="M17" s="9">
        <v>13</v>
      </c>
      <c r="N17" s="9">
        <v>12.833299999999999</v>
      </c>
      <c r="O17" s="9">
        <v>4.6666999999999996</v>
      </c>
      <c r="P17" s="9">
        <v>6.8333000000000004</v>
      </c>
      <c r="Q17" s="9">
        <v>9.5</v>
      </c>
      <c r="R17" s="9">
        <v>4</v>
      </c>
      <c r="S17" s="9">
        <v>85.666700000000006</v>
      </c>
      <c r="T17" s="27">
        <v>2300000</v>
      </c>
      <c r="U17" s="30" t="s">
        <v>173</v>
      </c>
      <c r="V17" s="31" t="s">
        <v>113</v>
      </c>
      <c r="W17" s="32" t="s">
        <v>113</v>
      </c>
      <c r="X17" s="31" t="s">
        <v>136</v>
      </c>
      <c r="Y17" s="32" t="s">
        <v>136</v>
      </c>
      <c r="Z17" s="36">
        <v>0.74170000000000003</v>
      </c>
      <c r="AA17" s="32" t="s">
        <v>177</v>
      </c>
      <c r="AB17" s="34">
        <v>43982</v>
      </c>
      <c r="AC17" s="34">
        <v>43982</v>
      </c>
      <c r="AD17" s="43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</row>
    <row r="18" spans="1:94" s="8" customFormat="1" ht="12.75" customHeight="1" x14ac:dyDescent="0.2">
      <c r="A18" s="16" t="s">
        <v>67</v>
      </c>
      <c r="B18" s="16" t="s">
        <v>88</v>
      </c>
      <c r="C18" s="16" t="s">
        <v>168</v>
      </c>
      <c r="D18" s="17">
        <v>9570000</v>
      </c>
      <c r="E18" s="17">
        <v>2500000</v>
      </c>
      <c r="F18" s="16" t="s">
        <v>106</v>
      </c>
      <c r="G18" s="16" t="s">
        <v>114</v>
      </c>
      <c r="H18" s="18" t="s">
        <v>98</v>
      </c>
      <c r="I18" s="18" t="s">
        <v>111</v>
      </c>
      <c r="J18" s="16"/>
      <c r="K18" s="16"/>
      <c r="L18" s="9">
        <v>32.166699999999999</v>
      </c>
      <c r="M18" s="9">
        <v>12.166700000000001</v>
      </c>
      <c r="N18" s="9">
        <v>11.333299999999999</v>
      </c>
      <c r="O18" s="9">
        <v>5</v>
      </c>
      <c r="P18" s="9">
        <v>9.6667000000000005</v>
      </c>
      <c r="Q18" s="9">
        <v>9</v>
      </c>
      <c r="R18" s="9">
        <v>5</v>
      </c>
      <c r="S18" s="9">
        <v>84.333299999999994</v>
      </c>
      <c r="T18" s="27">
        <v>2500000</v>
      </c>
      <c r="U18" s="30" t="s">
        <v>173</v>
      </c>
      <c r="V18" s="31" t="s">
        <v>113</v>
      </c>
      <c r="W18" s="32" t="s">
        <v>113</v>
      </c>
      <c r="X18" s="31" t="s">
        <v>136</v>
      </c>
      <c r="Y18" s="32" t="s">
        <v>136</v>
      </c>
      <c r="Z18" s="33">
        <v>0.87</v>
      </c>
      <c r="AA18" s="32" t="s">
        <v>178</v>
      </c>
      <c r="AB18" s="34">
        <v>43982</v>
      </c>
      <c r="AC18" s="34">
        <v>43982</v>
      </c>
      <c r="AD18" s="43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</row>
    <row r="19" spans="1:94" s="8" customFormat="1" ht="12.75" customHeight="1" x14ac:dyDescent="0.2">
      <c r="A19" s="16" t="s">
        <v>54</v>
      </c>
      <c r="B19" s="16" t="s">
        <v>134</v>
      </c>
      <c r="C19" s="16" t="s">
        <v>155</v>
      </c>
      <c r="D19" s="17">
        <v>151558862</v>
      </c>
      <c r="E19" s="17">
        <v>4500000</v>
      </c>
      <c r="F19" s="16" t="s">
        <v>96</v>
      </c>
      <c r="G19" s="16" t="s">
        <v>111</v>
      </c>
      <c r="H19" s="18" t="s">
        <v>110</v>
      </c>
      <c r="I19" s="18" t="s">
        <v>112</v>
      </c>
      <c r="J19" s="16" t="s">
        <v>121</v>
      </c>
      <c r="K19" s="16" t="s">
        <v>111</v>
      </c>
      <c r="L19" s="9">
        <v>32.833300000000001</v>
      </c>
      <c r="M19" s="9">
        <v>13</v>
      </c>
      <c r="N19" s="9">
        <v>13.166700000000001</v>
      </c>
      <c r="O19" s="9">
        <v>4</v>
      </c>
      <c r="P19" s="9">
        <v>7.8333000000000004</v>
      </c>
      <c r="Q19" s="9">
        <v>9.1667000000000005</v>
      </c>
      <c r="R19" s="9">
        <v>4</v>
      </c>
      <c r="S19" s="9">
        <v>84</v>
      </c>
      <c r="T19" s="27">
        <v>4000000</v>
      </c>
      <c r="U19" s="30" t="s">
        <v>173</v>
      </c>
      <c r="V19" s="31" t="s">
        <v>113</v>
      </c>
      <c r="W19" s="32" t="s">
        <v>113</v>
      </c>
      <c r="X19" s="31" t="s">
        <v>113</v>
      </c>
      <c r="Y19" s="32" t="s">
        <v>181</v>
      </c>
      <c r="Z19" s="33">
        <v>0.69</v>
      </c>
      <c r="AA19" s="32" t="s">
        <v>180</v>
      </c>
      <c r="AB19" s="34" t="s">
        <v>141</v>
      </c>
      <c r="AC19" s="34" t="s">
        <v>141</v>
      </c>
      <c r="AD19" s="43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</row>
    <row r="20" spans="1:94" s="8" customFormat="1" ht="12.75" customHeight="1" x14ac:dyDescent="0.2">
      <c r="A20" s="16" t="s">
        <v>49</v>
      </c>
      <c r="B20" s="16" t="s">
        <v>74</v>
      </c>
      <c r="C20" s="16" t="s">
        <v>150</v>
      </c>
      <c r="D20" s="17">
        <v>19438750</v>
      </c>
      <c r="E20" s="17">
        <v>4000000</v>
      </c>
      <c r="F20" s="16"/>
      <c r="G20" s="16"/>
      <c r="H20" s="18"/>
      <c r="I20" s="18"/>
      <c r="J20" s="16" t="s">
        <v>116</v>
      </c>
      <c r="K20" s="16" t="s">
        <v>111</v>
      </c>
      <c r="L20" s="9">
        <v>32.5</v>
      </c>
      <c r="M20" s="9">
        <v>12.833299999999999</v>
      </c>
      <c r="N20" s="9">
        <v>12.5</v>
      </c>
      <c r="O20" s="9">
        <v>3.6667000000000001</v>
      </c>
      <c r="P20" s="9">
        <v>8</v>
      </c>
      <c r="Q20" s="9">
        <v>9.1667000000000005</v>
      </c>
      <c r="R20" s="9">
        <v>5</v>
      </c>
      <c r="S20" s="9">
        <v>83.666700000000006</v>
      </c>
      <c r="T20" s="27">
        <v>3500000</v>
      </c>
      <c r="U20" s="30" t="s">
        <v>173</v>
      </c>
      <c r="V20" s="31" t="s">
        <v>113</v>
      </c>
      <c r="W20" s="32" t="s">
        <v>113</v>
      </c>
      <c r="X20" s="31" t="s">
        <v>136</v>
      </c>
      <c r="Y20" s="32" t="s">
        <v>136</v>
      </c>
      <c r="Z20" s="33">
        <v>0.63</v>
      </c>
      <c r="AA20" s="32" t="s">
        <v>179</v>
      </c>
      <c r="AB20" s="34" t="s">
        <v>139</v>
      </c>
      <c r="AC20" s="34" t="s">
        <v>139</v>
      </c>
      <c r="AD20" s="43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</row>
    <row r="21" spans="1:94" s="8" customFormat="1" ht="12.75" customHeight="1" x14ac:dyDescent="0.2">
      <c r="A21" s="16" t="s">
        <v>48</v>
      </c>
      <c r="B21" s="16" t="s">
        <v>73</v>
      </c>
      <c r="C21" s="16" t="s">
        <v>149</v>
      </c>
      <c r="D21" s="17">
        <v>3708620</v>
      </c>
      <c r="E21" s="17">
        <v>440000</v>
      </c>
      <c r="F21" s="16" t="s">
        <v>93</v>
      </c>
      <c r="G21" s="16" t="s">
        <v>111</v>
      </c>
      <c r="H21" s="18" t="s">
        <v>97</v>
      </c>
      <c r="I21" s="18" t="s">
        <v>111</v>
      </c>
      <c r="J21" s="26"/>
      <c r="K21" s="26"/>
      <c r="L21" s="9">
        <v>33</v>
      </c>
      <c r="M21" s="9">
        <v>13.333299999999999</v>
      </c>
      <c r="N21" s="9">
        <v>12.166700000000001</v>
      </c>
      <c r="O21" s="9">
        <v>3.3332999999999999</v>
      </c>
      <c r="P21" s="9">
        <v>8.1667000000000005</v>
      </c>
      <c r="Q21" s="9">
        <v>9</v>
      </c>
      <c r="R21" s="9">
        <v>4</v>
      </c>
      <c r="S21" s="9">
        <v>83</v>
      </c>
      <c r="T21" s="27">
        <v>400000</v>
      </c>
      <c r="U21" s="30" t="s">
        <v>173</v>
      </c>
      <c r="V21" s="31" t="s">
        <v>113</v>
      </c>
      <c r="W21" s="32" t="s">
        <v>136</v>
      </c>
      <c r="X21" s="31" t="s">
        <v>136</v>
      </c>
      <c r="Y21" s="32" t="s">
        <v>136</v>
      </c>
      <c r="Z21" s="33">
        <v>0.31</v>
      </c>
      <c r="AA21" s="32" t="s">
        <v>176</v>
      </c>
      <c r="AB21" s="34" t="s">
        <v>138</v>
      </c>
      <c r="AC21" s="35" t="s">
        <v>175</v>
      </c>
      <c r="AD21" s="43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</row>
    <row r="22" spans="1:94" s="8" customFormat="1" ht="12.75" customHeight="1" x14ac:dyDescent="0.2">
      <c r="A22" s="16" t="s">
        <v>61</v>
      </c>
      <c r="B22" s="16" t="s">
        <v>84</v>
      </c>
      <c r="C22" s="16" t="s">
        <v>162</v>
      </c>
      <c r="D22" s="17">
        <v>7573488</v>
      </c>
      <c r="E22" s="17">
        <v>2000000</v>
      </c>
      <c r="F22" s="16" t="s">
        <v>102</v>
      </c>
      <c r="G22" s="16" t="s">
        <v>111</v>
      </c>
      <c r="H22" s="18" t="s">
        <v>95</v>
      </c>
      <c r="I22" s="18" t="s">
        <v>111</v>
      </c>
      <c r="J22" s="16" t="s">
        <v>118</v>
      </c>
      <c r="K22" s="16" t="s">
        <v>111</v>
      </c>
      <c r="L22" s="9">
        <v>33.833300000000001</v>
      </c>
      <c r="M22" s="9">
        <v>13.333299999999999</v>
      </c>
      <c r="N22" s="9">
        <v>12.833299999999999</v>
      </c>
      <c r="O22" s="9">
        <v>3.3332999999999999</v>
      </c>
      <c r="P22" s="9">
        <v>6.8333000000000004</v>
      </c>
      <c r="Q22" s="9">
        <v>7.1666999999999996</v>
      </c>
      <c r="R22" s="9">
        <v>4</v>
      </c>
      <c r="S22" s="9">
        <v>81.333299999999994</v>
      </c>
      <c r="T22" s="27">
        <v>1500000</v>
      </c>
      <c r="U22" s="30" t="s">
        <v>173</v>
      </c>
      <c r="V22" s="31" t="s">
        <v>113</v>
      </c>
      <c r="W22" s="32" t="s">
        <v>113</v>
      </c>
      <c r="X22" s="31" t="s">
        <v>136</v>
      </c>
      <c r="Y22" s="32" t="s">
        <v>136</v>
      </c>
      <c r="Z22" s="33">
        <v>0.59</v>
      </c>
      <c r="AA22" s="32" t="s">
        <v>182</v>
      </c>
      <c r="AB22" s="34">
        <v>44074</v>
      </c>
      <c r="AC22" s="34">
        <v>44074</v>
      </c>
      <c r="AD22" s="43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</row>
    <row r="23" spans="1:94" s="8" customFormat="1" ht="12.75" customHeight="1" x14ac:dyDescent="0.2">
      <c r="A23" s="16" t="s">
        <v>47</v>
      </c>
      <c r="B23" s="16" t="s">
        <v>72</v>
      </c>
      <c r="C23" s="16" t="s">
        <v>148</v>
      </c>
      <c r="D23" s="17">
        <v>33565000</v>
      </c>
      <c r="E23" s="17">
        <v>4000000</v>
      </c>
      <c r="F23" s="16" t="s">
        <v>92</v>
      </c>
      <c r="G23" s="16" t="s">
        <v>111</v>
      </c>
      <c r="H23" s="18" t="s">
        <v>103</v>
      </c>
      <c r="I23" s="18" t="s">
        <v>111</v>
      </c>
      <c r="J23" s="26"/>
      <c r="K23" s="26"/>
      <c r="L23" s="9">
        <v>29.5</v>
      </c>
      <c r="M23" s="9">
        <v>10.666700000000001</v>
      </c>
      <c r="N23" s="9">
        <v>11</v>
      </c>
      <c r="O23" s="9">
        <v>5</v>
      </c>
      <c r="P23" s="9">
        <v>9.8332999999999995</v>
      </c>
      <c r="Q23" s="9">
        <v>9.3332999999999995</v>
      </c>
      <c r="R23" s="9">
        <v>3</v>
      </c>
      <c r="S23" s="9">
        <v>78.333299999999994</v>
      </c>
      <c r="T23" s="27">
        <v>4000000</v>
      </c>
      <c r="U23" s="30" t="s">
        <v>173</v>
      </c>
      <c r="V23" s="31" t="s">
        <v>113</v>
      </c>
      <c r="W23" s="32" t="s">
        <v>113</v>
      </c>
      <c r="X23" s="31" t="s">
        <v>136</v>
      </c>
      <c r="Y23" s="32" t="s">
        <v>136</v>
      </c>
      <c r="Z23" s="33">
        <v>0.78</v>
      </c>
      <c r="AA23" s="32" t="s">
        <v>183</v>
      </c>
      <c r="AB23" s="34" t="s">
        <v>137</v>
      </c>
      <c r="AC23" s="34">
        <v>44074</v>
      </c>
      <c r="AD23" s="43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</row>
    <row r="24" spans="1:94" s="8" customFormat="1" ht="12.75" customHeight="1" x14ac:dyDescent="0.2">
      <c r="A24" s="16" t="s">
        <v>65</v>
      </c>
      <c r="B24" s="16" t="s">
        <v>86</v>
      </c>
      <c r="C24" s="16" t="s">
        <v>166</v>
      </c>
      <c r="D24" s="17">
        <v>2157000</v>
      </c>
      <c r="E24" s="17">
        <v>550000</v>
      </c>
      <c r="F24" s="16" t="s">
        <v>104</v>
      </c>
      <c r="G24" s="16" t="s">
        <v>111</v>
      </c>
      <c r="H24" s="18" t="s">
        <v>99</v>
      </c>
      <c r="I24" s="18" t="s">
        <v>111</v>
      </c>
      <c r="J24" s="16" t="s">
        <v>121</v>
      </c>
      <c r="K24" s="16" t="s">
        <v>111</v>
      </c>
      <c r="L24" s="9">
        <v>32.166699999999999</v>
      </c>
      <c r="M24" s="9">
        <v>10.833299999999999</v>
      </c>
      <c r="N24" s="9">
        <v>11</v>
      </c>
      <c r="O24" s="9">
        <v>4.5</v>
      </c>
      <c r="P24" s="9">
        <v>8.1667000000000005</v>
      </c>
      <c r="Q24" s="9">
        <v>8.6667000000000005</v>
      </c>
      <c r="R24" s="9">
        <v>3</v>
      </c>
      <c r="S24" s="9">
        <v>78.333299999999994</v>
      </c>
      <c r="T24" s="27">
        <v>500000</v>
      </c>
      <c r="U24" s="30" t="s">
        <v>173</v>
      </c>
      <c r="V24" s="31" t="s">
        <v>113</v>
      </c>
      <c r="W24" s="32" t="s">
        <v>113</v>
      </c>
      <c r="X24" s="31" t="s">
        <v>136</v>
      </c>
      <c r="Y24" s="32" t="s">
        <v>136</v>
      </c>
      <c r="Z24" s="33">
        <v>0.87</v>
      </c>
      <c r="AA24" s="32" t="s">
        <v>178</v>
      </c>
      <c r="AB24" s="34" t="s">
        <v>145</v>
      </c>
      <c r="AC24" s="34" t="s">
        <v>145</v>
      </c>
      <c r="AD24" s="43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</row>
    <row r="25" spans="1:94" s="8" customFormat="1" ht="12.75" customHeight="1" x14ac:dyDescent="0.2">
      <c r="A25" s="16" t="s">
        <v>68</v>
      </c>
      <c r="B25" s="16" t="s">
        <v>89</v>
      </c>
      <c r="C25" s="16" t="s">
        <v>169</v>
      </c>
      <c r="D25" s="17">
        <v>27356070</v>
      </c>
      <c r="E25" s="17">
        <v>3250000</v>
      </c>
      <c r="F25" s="16"/>
      <c r="G25" s="16"/>
      <c r="H25" s="18" t="s">
        <v>133</v>
      </c>
      <c r="I25" s="18"/>
      <c r="J25" s="16" t="s">
        <v>127</v>
      </c>
      <c r="K25" s="16" t="s">
        <v>111</v>
      </c>
      <c r="L25" s="9">
        <v>29.333300000000001</v>
      </c>
      <c r="M25" s="9">
        <v>13</v>
      </c>
      <c r="N25" s="9">
        <v>10.833299999999999</v>
      </c>
      <c r="O25" s="9">
        <v>2.6667000000000001</v>
      </c>
      <c r="P25" s="9">
        <v>7.8333000000000004</v>
      </c>
      <c r="Q25" s="9">
        <v>8.8332999999999995</v>
      </c>
      <c r="R25" s="9">
        <v>4.5</v>
      </c>
      <c r="S25" s="9">
        <v>77</v>
      </c>
      <c r="T25" s="27">
        <v>2000000</v>
      </c>
      <c r="U25" s="30" t="s">
        <v>173</v>
      </c>
      <c r="V25" s="31" t="s">
        <v>113</v>
      </c>
      <c r="W25" s="32" t="s">
        <v>113</v>
      </c>
      <c r="X25" s="31" t="s">
        <v>136</v>
      </c>
      <c r="Y25" s="32" t="s">
        <v>136</v>
      </c>
      <c r="Z25" s="33">
        <v>0.53</v>
      </c>
      <c r="AA25" s="32" t="s">
        <v>182</v>
      </c>
      <c r="AB25" s="34">
        <v>44377</v>
      </c>
      <c r="AC25" s="34">
        <v>44377</v>
      </c>
      <c r="AD25" s="43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</row>
    <row r="26" spans="1:94" s="8" customFormat="1" ht="12.75" customHeight="1" x14ac:dyDescent="0.2">
      <c r="A26" s="16" t="s">
        <v>51</v>
      </c>
      <c r="B26" s="16" t="s">
        <v>76</v>
      </c>
      <c r="C26" s="16" t="s">
        <v>152</v>
      </c>
      <c r="D26" s="17">
        <v>70668000</v>
      </c>
      <c r="E26" s="17">
        <v>4000000</v>
      </c>
      <c r="F26" s="16" t="s">
        <v>94</v>
      </c>
      <c r="G26" s="16" t="s">
        <v>112</v>
      </c>
      <c r="H26" s="18"/>
      <c r="I26" s="18"/>
      <c r="J26" s="16" t="s">
        <v>118</v>
      </c>
      <c r="K26" s="16" t="s">
        <v>111</v>
      </c>
      <c r="L26" s="9">
        <v>27.5</v>
      </c>
      <c r="M26" s="9">
        <v>12.5</v>
      </c>
      <c r="N26" s="9">
        <v>10.166700000000001</v>
      </c>
      <c r="O26" s="9">
        <v>4.6666999999999996</v>
      </c>
      <c r="P26" s="9">
        <v>8</v>
      </c>
      <c r="Q26" s="9">
        <v>6.6666999999999996</v>
      </c>
      <c r="R26" s="9">
        <v>4</v>
      </c>
      <c r="S26" s="9">
        <v>73.5</v>
      </c>
      <c r="T26" s="27"/>
      <c r="U26" s="30"/>
      <c r="V26" s="31" t="s">
        <v>113</v>
      </c>
      <c r="W26" s="32"/>
      <c r="X26" s="31" t="s">
        <v>136</v>
      </c>
      <c r="Y26" s="32"/>
      <c r="Z26" s="33">
        <v>0.69</v>
      </c>
      <c r="AA26" s="32"/>
      <c r="AB26" s="34" t="s">
        <v>140</v>
      </c>
      <c r="AC26" s="35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</row>
    <row r="27" spans="1:94" s="8" customFormat="1" ht="12.75" customHeight="1" x14ac:dyDescent="0.2">
      <c r="A27" s="16" t="s">
        <v>60</v>
      </c>
      <c r="B27" s="16" t="s">
        <v>83</v>
      </c>
      <c r="C27" s="16" t="s">
        <v>161</v>
      </c>
      <c r="D27" s="17">
        <v>51439201</v>
      </c>
      <c r="E27" s="17">
        <v>3700000</v>
      </c>
      <c r="F27" s="16" t="s">
        <v>101</v>
      </c>
      <c r="G27" s="16" t="s">
        <v>111</v>
      </c>
      <c r="H27" s="18" t="s">
        <v>104</v>
      </c>
      <c r="I27" s="18" t="s">
        <v>115</v>
      </c>
      <c r="J27" s="16" t="s">
        <v>126</v>
      </c>
      <c r="K27" s="16" t="s">
        <v>111</v>
      </c>
      <c r="L27" s="9">
        <v>27.666699999999999</v>
      </c>
      <c r="M27" s="9">
        <v>11.5</v>
      </c>
      <c r="N27" s="9">
        <v>9.5</v>
      </c>
      <c r="O27" s="9">
        <v>4.8333000000000004</v>
      </c>
      <c r="P27" s="9">
        <v>8.6667000000000005</v>
      </c>
      <c r="Q27" s="9">
        <v>7.3333000000000004</v>
      </c>
      <c r="R27" s="9">
        <v>4</v>
      </c>
      <c r="S27" s="9">
        <v>73.5</v>
      </c>
      <c r="T27" s="27"/>
      <c r="U27" s="30"/>
      <c r="V27" s="31" t="s">
        <v>136</v>
      </c>
      <c r="W27" s="32"/>
      <c r="X27" s="31" t="s">
        <v>136</v>
      </c>
      <c r="Y27" s="32"/>
      <c r="Z27" s="33">
        <v>0.55000000000000004</v>
      </c>
      <c r="AA27" s="32"/>
      <c r="AB27" s="34">
        <v>43861</v>
      </c>
      <c r="AC27" s="35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</row>
    <row r="28" spans="1:94" s="8" customFormat="1" ht="12.75" customHeight="1" x14ac:dyDescent="0.2">
      <c r="A28" s="16" t="s">
        <v>56</v>
      </c>
      <c r="B28" s="16" t="s">
        <v>79</v>
      </c>
      <c r="C28" s="16" t="s">
        <v>157</v>
      </c>
      <c r="D28" s="17">
        <v>37502360</v>
      </c>
      <c r="E28" s="17">
        <v>3900000</v>
      </c>
      <c r="F28" s="16" t="s">
        <v>98</v>
      </c>
      <c r="G28" s="16" t="s">
        <v>111</v>
      </c>
      <c r="H28" s="18"/>
      <c r="I28" s="18"/>
      <c r="J28" s="16" t="s">
        <v>123</v>
      </c>
      <c r="K28" s="16" t="s">
        <v>111</v>
      </c>
      <c r="L28" s="9">
        <v>27.5</v>
      </c>
      <c r="M28" s="9">
        <v>12</v>
      </c>
      <c r="N28" s="9">
        <v>10.333299999999999</v>
      </c>
      <c r="O28" s="9">
        <v>4.5</v>
      </c>
      <c r="P28" s="9">
        <v>7</v>
      </c>
      <c r="Q28" s="9">
        <v>6.8333000000000004</v>
      </c>
      <c r="R28" s="9">
        <v>4</v>
      </c>
      <c r="S28" s="9">
        <v>72.166700000000006</v>
      </c>
      <c r="T28" s="27"/>
      <c r="U28" s="30"/>
      <c r="V28" s="31" t="s">
        <v>113</v>
      </c>
      <c r="W28" s="32"/>
      <c r="X28" s="31" t="s">
        <v>136</v>
      </c>
      <c r="Y28" s="32"/>
      <c r="Z28" s="33">
        <v>0.4</v>
      </c>
      <c r="AA28" s="32"/>
      <c r="AB28" s="34" t="s">
        <v>143</v>
      </c>
      <c r="AC28" s="35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</row>
    <row r="29" spans="1:94" s="8" customFormat="1" ht="12.75" customHeight="1" x14ac:dyDescent="0.2">
      <c r="A29" s="16" t="s">
        <v>53</v>
      </c>
      <c r="B29" s="16" t="s">
        <v>78</v>
      </c>
      <c r="C29" s="16" t="s">
        <v>154</v>
      </c>
      <c r="D29" s="17">
        <v>3570000</v>
      </c>
      <c r="E29" s="17">
        <v>1100000</v>
      </c>
      <c r="F29" s="16" t="s">
        <v>132</v>
      </c>
      <c r="G29" s="16"/>
      <c r="H29" s="18" t="s">
        <v>106</v>
      </c>
      <c r="I29" s="18" t="s">
        <v>112</v>
      </c>
      <c r="J29" s="16" t="s">
        <v>120</v>
      </c>
      <c r="K29" s="16" t="s">
        <v>111</v>
      </c>
      <c r="L29" s="9">
        <v>24.166699999999999</v>
      </c>
      <c r="M29" s="9">
        <v>11.166700000000001</v>
      </c>
      <c r="N29" s="9">
        <v>9</v>
      </c>
      <c r="O29" s="9">
        <v>4.1666999999999996</v>
      </c>
      <c r="P29" s="9">
        <v>7</v>
      </c>
      <c r="Q29" s="9">
        <v>6.8333000000000004</v>
      </c>
      <c r="R29" s="9">
        <v>4</v>
      </c>
      <c r="S29" s="9">
        <v>66.333299999999994</v>
      </c>
      <c r="T29" s="28"/>
      <c r="U29" s="30"/>
      <c r="V29" s="31" t="s">
        <v>113</v>
      </c>
      <c r="W29" s="32"/>
      <c r="X29" s="31" t="s">
        <v>136</v>
      </c>
      <c r="Y29" s="32"/>
      <c r="Z29" s="33">
        <v>0.86</v>
      </c>
      <c r="AA29" s="32"/>
      <c r="AB29" s="34">
        <v>43862</v>
      </c>
      <c r="AC29" s="35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</row>
    <row r="30" spans="1:94" s="8" customFormat="1" ht="12.75" customHeight="1" x14ac:dyDescent="0.2">
      <c r="A30" s="16" t="s">
        <v>66</v>
      </c>
      <c r="B30" s="16" t="s">
        <v>87</v>
      </c>
      <c r="C30" s="16" t="s">
        <v>167</v>
      </c>
      <c r="D30" s="17">
        <v>14786918</v>
      </c>
      <c r="E30" s="17">
        <v>2860000</v>
      </c>
      <c r="F30" s="16" t="s">
        <v>105</v>
      </c>
      <c r="G30" s="16" t="s">
        <v>111</v>
      </c>
      <c r="H30" s="18"/>
      <c r="I30" s="18"/>
      <c r="J30" s="16" t="s">
        <v>130</v>
      </c>
      <c r="K30" s="16" t="s">
        <v>111</v>
      </c>
      <c r="L30" s="9">
        <v>23.5</v>
      </c>
      <c r="M30" s="9">
        <v>10.666700000000001</v>
      </c>
      <c r="N30" s="9">
        <v>8.6667000000000005</v>
      </c>
      <c r="O30" s="9">
        <v>4.3333000000000004</v>
      </c>
      <c r="P30" s="9">
        <v>6.8333000000000004</v>
      </c>
      <c r="Q30" s="9">
        <v>6.8333000000000004</v>
      </c>
      <c r="R30" s="9">
        <v>5</v>
      </c>
      <c r="S30" s="9">
        <v>65.833299999999994</v>
      </c>
      <c r="T30" s="28"/>
      <c r="U30" s="30"/>
      <c r="V30" s="31" t="s">
        <v>113</v>
      </c>
      <c r="W30" s="32"/>
      <c r="X30" s="31" t="s">
        <v>136</v>
      </c>
      <c r="Y30" s="32"/>
      <c r="Z30" s="33">
        <v>0.7</v>
      </c>
      <c r="AA30" s="32"/>
      <c r="AB30" s="34" t="s">
        <v>146</v>
      </c>
      <c r="AC30" s="35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</row>
    <row r="31" spans="1:94" s="8" customFormat="1" ht="12.75" customHeight="1" x14ac:dyDescent="0.2">
      <c r="A31" s="16" t="s">
        <v>63</v>
      </c>
      <c r="B31" s="16" t="s">
        <v>85</v>
      </c>
      <c r="C31" s="16" t="s">
        <v>164</v>
      </c>
      <c r="D31" s="17">
        <v>2646000</v>
      </c>
      <c r="E31" s="17">
        <v>500000</v>
      </c>
      <c r="F31" s="16" t="s">
        <v>101</v>
      </c>
      <c r="G31" s="16" t="s">
        <v>112</v>
      </c>
      <c r="H31" s="18" t="s">
        <v>104</v>
      </c>
      <c r="I31" s="18" t="s">
        <v>111</v>
      </c>
      <c r="J31" s="16" t="s">
        <v>128</v>
      </c>
      <c r="K31" s="16" t="s">
        <v>111</v>
      </c>
      <c r="L31" s="9">
        <v>22.333300000000001</v>
      </c>
      <c r="M31" s="9">
        <v>12.333299999999999</v>
      </c>
      <c r="N31" s="9">
        <v>10.666700000000001</v>
      </c>
      <c r="O31" s="9">
        <v>3.5</v>
      </c>
      <c r="P31" s="9">
        <v>6.3333000000000004</v>
      </c>
      <c r="Q31" s="9">
        <v>6.1666999999999996</v>
      </c>
      <c r="R31" s="9">
        <v>3.1667000000000001</v>
      </c>
      <c r="S31" s="9">
        <v>64.5</v>
      </c>
      <c r="T31" s="27"/>
      <c r="U31" s="30"/>
      <c r="V31" s="31" t="s">
        <v>113</v>
      </c>
      <c r="W31" s="32"/>
      <c r="X31" s="31" t="s">
        <v>113</v>
      </c>
      <c r="Y31" s="32"/>
      <c r="Z31" s="33">
        <v>0.68</v>
      </c>
      <c r="AA31" s="32"/>
      <c r="AB31" s="34">
        <v>43983</v>
      </c>
      <c r="AC31" s="35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</row>
    <row r="32" spans="1:94" s="8" customFormat="1" ht="12.75" customHeight="1" x14ac:dyDescent="0.2">
      <c r="A32" s="16" t="s">
        <v>70</v>
      </c>
      <c r="B32" s="16" t="s">
        <v>90</v>
      </c>
      <c r="C32" s="16" t="s">
        <v>171</v>
      </c>
      <c r="D32" s="17">
        <v>32614689</v>
      </c>
      <c r="E32" s="17">
        <v>2900000</v>
      </c>
      <c r="F32" s="16"/>
      <c r="G32" s="24"/>
      <c r="H32" s="18" t="s">
        <v>103</v>
      </c>
      <c r="I32" s="18" t="s">
        <v>111</v>
      </c>
      <c r="J32" s="16" t="s">
        <v>131</v>
      </c>
      <c r="K32" s="16" t="s">
        <v>135</v>
      </c>
      <c r="L32" s="9">
        <v>22</v>
      </c>
      <c r="M32" s="9">
        <v>11.833299999999999</v>
      </c>
      <c r="N32" s="9">
        <v>9.1667000000000005</v>
      </c>
      <c r="O32" s="9">
        <v>2.5</v>
      </c>
      <c r="P32" s="9">
        <v>8.1667000000000005</v>
      </c>
      <c r="Q32" s="9">
        <v>7.8333000000000004</v>
      </c>
      <c r="R32" s="9">
        <v>3</v>
      </c>
      <c r="S32" s="9">
        <v>64.5</v>
      </c>
      <c r="T32" s="27"/>
      <c r="U32" s="30"/>
      <c r="V32" s="31" t="s">
        <v>113</v>
      </c>
      <c r="W32" s="32"/>
      <c r="X32" s="31" t="s">
        <v>136</v>
      </c>
      <c r="Y32" s="32"/>
      <c r="Z32" s="33">
        <v>0.66</v>
      </c>
      <c r="AA32" s="32"/>
      <c r="AB32" s="34">
        <v>44377</v>
      </c>
      <c r="AC32" s="35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</row>
    <row r="33" spans="1:94" s="8" customFormat="1" ht="12.75" customHeight="1" x14ac:dyDescent="0.2">
      <c r="A33" s="16" t="s">
        <v>69</v>
      </c>
      <c r="B33" s="16" t="s">
        <v>89</v>
      </c>
      <c r="C33" s="16" t="s">
        <v>170</v>
      </c>
      <c r="D33" s="17">
        <v>39121200</v>
      </c>
      <c r="E33" s="17">
        <v>3200000</v>
      </c>
      <c r="F33" s="16" t="s">
        <v>107</v>
      </c>
      <c r="G33" s="16" t="s">
        <v>111</v>
      </c>
      <c r="H33" s="18" t="s">
        <v>94</v>
      </c>
      <c r="I33" s="18" t="s">
        <v>112</v>
      </c>
      <c r="J33" s="16" t="s">
        <v>124</v>
      </c>
      <c r="K33" s="16" t="s">
        <v>112</v>
      </c>
      <c r="L33" s="9">
        <v>23.166699999999999</v>
      </c>
      <c r="M33" s="9">
        <v>11.666700000000001</v>
      </c>
      <c r="N33" s="9">
        <v>9.1667000000000005</v>
      </c>
      <c r="O33" s="9">
        <v>2.3332999999999999</v>
      </c>
      <c r="P33" s="9">
        <v>6.6666999999999996</v>
      </c>
      <c r="Q33" s="9">
        <v>6.8333000000000004</v>
      </c>
      <c r="R33" s="9">
        <v>4.5</v>
      </c>
      <c r="S33" s="9">
        <v>64.333299999999994</v>
      </c>
      <c r="T33" s="27"/>
      <c r="U33" s="30"/>
      <c r="V33" s="31" t="s">
        <v>136</v>
      </c>
      <c r="W33" s="32"/>
      <c r="X33" s="31" t="s">
        <v>136</v>
      </c>
      <c r="Y33" s="32"/>
      <c r="Z33" s="33">
        <v>0.57999999999999996</v>
      </c>
      <c r="AA33" s="32"/>
      <c r="AB33" s="34">
        <v>44377</v>
      </c>
      <c r="AC33" s="35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</row>
    <row r="34" spans="1:94" s="8" customFormat="1" ht="12.75" customHeight="1" x14ac:dyDescent="0.2">
      <c r="A34" s="11" t="s">
        <v>62</v>
      </c>
      <c r="B34" s="11" t="s">
        <v>85</v>
      </c>
      <c r="C34" s="11" t="s">
        <v>163</v>
      </c>
      <c r="D34" s="20">
        <v>3328000</v>
      </c>
      <c r="E34" s="20">
        <v>1140000</v>
      </c>
      <c r="F34" s="11"/>
      <c r="G34" s="11"/>
      <c r="H34" s="13" t="s">
        <v>92</v>
      </c>
      <c r="I34" s="13" t="s">
        <v>111</v>
      </c>
      <c r="J34" s="11" t="s">
        <v>127</v>
      </c>
      <c r="K34" s="16" t="s">
        <v>111</v>
      </c>
      <c r="L34" s="9">
        <v>22.833300000000001</v>
      </c>
      <c r="M34" s="9">
        <v>10.666700000000001</v>
      </c>
      <c r="N34" s="9">
        <v>9.3332999999999995</v>
      </c>
      <c r="O34" s="9">
        <v>4</v>
      </c>
      <c r="P34" s="9">
        <v>6.8333000000000004</v>
      </c>
      <c r="Q34" s="9">
        <v>7.1666999999999996</v>
      </c>
      <c r="R34" s="9">
        <v>3.1667000000000001</v>
      </c>
      <c r="S34" s="9">
        <v>64</v>
      </c>
      <c r="T34" s="27"/>
      <c r="U34" s="30"/>
      <c r="V34" s="37" t="s">
        <v>113</v>
      </c>
      <c r="W34" s="32"/>
      <c r="X34" s="37" t="s">
        <v>113</v>
      </c>
      <c r="Y34" s="32"/>
      <c r="Z34" s="38">
        <v>0.34</v>
      </c>
      <c r="AA34" s="32"/>
      <c r="AB34" s="39">
        <v>43539</v>
      </c>
      <c r="AC34" s="35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</row>
    <row r="35" spans="1:94" s="8" customFormat="1" ht="12.75" customHeight="1" x14ac:dyDescent="0.2">
      <c r="A35" s="16" t="s">
        <v>55</v>
      </c>
      <c r="B35" s="16" t="s">
        <v>79</v>
      </c>
      <c r="C35" s="16" t="s">
        <v>156</v>
      </c>
      <c r="D35" s="17">
        <v>40092832</v>
      </c>
      <c r="E35" s="17">
        <v>3198000</v>
      </c>
      <c r="F35" s="16" t="s">
        <v>97</v>
      </c>
      <c r="G35" s="16" t="s">
        <v>111</v>
      </c>
      <c r="H35" s="18"/>
      <c r="I35" s="18"/>
      <c r="J35" s="16" t="s">
        <v>122</v>
      </c>
      <c r="K35" s="16" t="s">
        <v>111</v>
      </c>
      <c r="L35" s="9">
        <v>22.333300000000001</v>
      </c>
      <c r="M35" s="9">
        <v>11.666700000000001</v>
      </c>
      <c r="N35" s="9">
        <v>8.8332999999999995</v>
      </c>
      <c r="O35" s="9">
        <v>4.3333000000000004</v>
      </c>
      <c r="P35" s="9">
        <v>6.3333000000000004</v>
      </c>
      <c r="Q35" s="9">
        <v>6.3333000000000004</v>
      </c>
      <c r="R35" s="9">
        <v>4</v>
      </c>
      <c r="S35" s="9">
        <v>63.833300000000001</v>
      </c>
      <c r="T35" s="27"/>
      <c r="U35" s="30"/>
      <c r="V35" s="31" t="s">
        <v>113</v>
      </c>
      <c r="W35" s="32"/>
      <c r="X35" s="31" t="s">
        <v>136</v>
      </c>
      <c r="Y35" s="32"/>
      <c r="Z35" s="33">
        <v>0.75</v>
      </c>
      <c r="AA35" s="32"/>
      <c r="AB35" s="34" t="s">
        <v>142</v>
      </c>
      <c r="AC35" s="35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</row>
    <row r="36" spans="1:94" s="8" customFormat="1" ht="12.75" customHeight="1" x14ac:dyDescent="0.2">
      <c r="A36" s="16" t="s">
        <v>57</v>
      </c>
      <c r="B36" s="16" t="s">
        <v>80</v>
      </c>
      <c r="C36" s="16" t="s">
        <v>158</v>
      </c>
      <c r="D36" s="17">
        <v>25000000</v>
      </c>
      <c r="E36" s="17">
        <v>5000000</v>
      </c>
      <c r="F36" s="16" t="s">
        <v>93</v>
      </c>
      <c r="G36" s="16" t="s">
        <v>112</v>
      </c>
      <c r="H36" s="18" t="s">
        <v>95</v>
      </c>
      <c r="I36" s="18" t="s">
        <v>112</v>
      </c>
      <c r="J36" s="16" t="s">
        <v>124</v>
      </c>
      <c r="K36" s="16" t="s">
        <v>111</v>
      </c>
      <c r="L36" s="9">
        <v>20.666699999999999</v>
      </c>
      <c r="M36" s="9">
        <v>12.166700000000001</v>
      </c>
      <c r="N36" s="9">
        <v>8.6667000000000005</v>
      </c>
      <c r="O36" s="9">
        <v>4</v>
      </c>
      <c r="P36" s="9">
        <v>7.1666999999999996</v>
      </c>
      <c r="Q36" s="9">
        <v>5.3333000000000004</v>
      </c>
      <c r="R36" s="9">
        <v>4</v>
      </c>
      <c r="S36" s="9">
        <v>62</v>
      </c>
      <c r="T36" s="27"/>
      <c r="U36" s="30"/>
      <c r="V36" s="31" t="s">
        <v>113</v>
      </c>
      <c r="W36" s="32"/>
      <c r="X36" s="31" t="s">
        <v>136</v>
      </c>
      <c r="Y36" s="32"/>
      <c r="Z36" s="33">
        <v>0.65</v>
      </c>
      <c r="AA36" s="32"/>
      <c r="AB36" s="34" t="s">
        <v>139</v>
      </c>
      <c r="AC36" s="35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</row>
    <row r="37" spans="1:94" s="8" customFormat="1" ht="12.75" customHeight="1" x14ac:dyDescent="0.2">
      <c r="A37" s="16" t="s">
        <v>71</v>
      </c>
      <c r="B37" s="16" t="s">
        <v>91</v>
      </c>
      <c r="C37" s="16" t="s">
        <v>172</v>
      </c>
      <c r="D37" s="17">
        <v>2062456</v>
      </c>
      <c r="E37" s="17">
        <v>800000</v>
      </c>
      <c r="F37" s="22"/>
      <c r="G37" s="24"/>
      <c r="H37" s="18" t="s">
        <v>102</v>
      </c>
      <c r="I37" s="18" t="s">
        <v>112</v>
      </c>
      <c r="J37" s="24"/>
      <c r="K37" s="24"/>
      <c r="L37" s="9">
        <v>20.166699999999999</v>
      </c>
      <c r="M37" s="9">
        <v>9</v>
      </c>
      <c r="N37" s="9">
        <v>7.3333000000000004</v>
      </c>
      <c r="O37" s="9">
        <v>3.8332999999999999</v>
      </c>
      <c r="P37" s="9">
        <v>7.1666999999999996</v>
      </c>
      <c r="Q37" s="9">
        <v>5.5</v>
      </c>
      <c r="R37" s="9">
        <v>2</v>
      </c>
      <c r="S37" s="9">
        <v>55</v>
      </c>
      <c r="T37" s="27"/>
      <c r="U37" s="30"/>
      <c r="V37" s="31" t="s">
        <v>136</v>
      </c>
      <c r="W37" s="32"/>
      <c r="X37" s="31" t="s">
        <v>113</v>
      </c>
      <c r="Y37" s="32"/>
      <c r="Z37" s="33">
        <v>0.68</v>
      </c>
      <c r="AA37" s="32"/>
      <c r="AB37" s="34">
        <v>43983</v>
      </c>
      <c r="AC37" s="35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</row>
    <row r="38" spans="1:94" s="8" customFormat="1" ht="12.75" customHeight="1" x14ac:dyDescent="0.2">
      <c r="A38" s="16" t="s">
        <v>50</v>
      </c>
      <c r="B38" s="16" t="s">
        <v>75</v>
      </c>
      <c r="C38" s="16" t="s">
        <v>151</v>
      </c>
      <c r="D38" s="17">
        <v>28904452</v>
      </c>
      <c r="E38" s="17">
        <v>4391552</v>
      </c>
      <c r="F38" s="16"/>
      <c r="G38" s="16"/>
      <c r="H38" s="16" t="s">
        <v>108</v>
      </c>
      <c r="I38" s="16" t="s">
        <v>111</v>
      </c>
      <c r="J38" s="16" t="s">
        <v>117</v>
      </c>
      <c r="K38" s="16" t="s">
        <v>111</v>
      </c>
      <c r="L38" s="9">
        <v>16.833300000000001</v>
      </c>
      <c r="M38" s="9">
        <v>9.8332999999999995</v>
      </c>
      <c r="N38" s="9">
        <v>7.3333000000000004</v>
      </c>
      <c r="O38" s="9">
        <v>4.3333000000000004</v>
      </c>
      <c r="P38" s="9">
        <v>8</v>
      </c>
      <c r="Q38" s="9">
        <v>6</v>
      </c>
      <c r="R38" s="9">
        <v>2</v>
      </c>
      <c r="S38" s="9">
        <v>54.333300000000001</v>
      </c>
      <c r="T38" s="27"/>
      <c r="U38" s="30"/>
      <c r="V38" s="31" t="s">
        <v>113</v>
      </c>
      <c r="W38" s="32"/>
      <c r="X38" s="31" t="s">
        <v>136</v>
      </c>
      <c r="Y38" s="32"/>
      <c r="Z38" s="33">
        <v>0.72</v>
      </c>
      <c r="AA38" s="32"/>
      <c r="AB38" s="34">
        <v>43862</v>
      </c>
      <c r="AC38" s="35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</row>
    <row r="39" spans="1:94" s="8" customFormat="1" ht="12.75" customHeight="1" x14ac:dyDescent="0.2">
      <c r="A39" s="11" t="s">
        <v>59</v>
      </c>
      <c r="B39" s="11" t="s">
        <v>82</v>
      </c>
      <c r="C39" s="11" t="s">
        <v>160</v>
      </c>
      <c r="D39" s="20">
        <v>2600000</v>
      </c>
      <c r="E39" s="20">
        <v>260000</v>
      </c>
      <c r="F39" s="11" t="s">
        <v>100</v>
      </c>
      <c r="G39" s="25" t="s">
        <v>111</v>
      </c>
      <c r="H39" s="13" t="s">
        <v>109</v>
      </c>
      <c r="I39" s="13" t="s">
        <v>111</v>
      </c>
      <c r="J39" s="11"/>
      <c r="K39" s="11"/>
      <c r="L39" s="9">
        <v>15</v>
      </c>
      <c r="M39" s="9">
        <v>9.6667000000000005</v>
      </c>
      <c r="N39" s="9">
        <v>6.8333000000000004</v>
      </c>
      <c r="O39" s="9">
        <v>4</v>
      </c>
      <c r="P39" s="9">
        <v>7.3333000000000004</v>
      </c>
      <c r="Q39" s="9">
        <v>5.1666999999999996</v>
      </c>
      <c r="R39" s="9">
        <v>3</v>
      </c>
      <c r="S39" s="9">
        <v>51</v>
      </c>
      <c r="T39" s="27"/>
      <c r="U39" s="40"/>
      <c r="V39" s="37" t="s">
        <v>113</v>
      </c>
      <c r="W39" s="41"/>
      <c r="X39" s="37" t="s">
        <v>136</v>
      </c>
      <c r="Y39" s="41"/>
      <c r="Z39" s="38">
        <v>0.9</v>
      </c>
      <c r="AA39" s="41"/>
      <c r="AB39" s="39">
        <v>44166</v>
      </c>
      <c r="AC39" s="40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</row>
    <row r="40" spans="1:94" s="8" customFormat="1" ht="12.75" customHeight="1" x14ac:dyDescent="0.2">
      <c r="A40" s="16" t="s">
        <v>52</v>
      </c>
      <c r="B40" s="19" t="s">
        <v>77</v>
      </c>
      <c r="C40" s="16" t="s">
        <v>153</v>
      </c>
      <c r="D40" s="17">
        <v>13604000</v>
      </c>
      <c r="E40" s="17">
        <v>1500000</v>
      </c>
      <c r="F40" s="23" t="s">
        <v>95</v>
      </c>
      <c r="G40" s="23" t="s">
        <v>111</v>
      </c>
      <c r="H40" s="18" t="s">
        <v>109</v>
      </c>
      <c r="I40" s="18" t="s">
        <v>111</v>
      </c>
      <c r="J40" s="23" t="s">
        <v>119</v>
      </c>
      <c r="K40" s="23" t="s">
        <v>112</v>
      </c>
      <c r="L40" s="9">
        <v>10.5</v>
      </c>
      <c r="M40" s="9">
        <v>8.5</v>
      </c>
      <c r="N40" s="9">
        <v>4.8333000000000004</v>
      </c>
      <c r="O40" s="9">
        <v>4</v>
      </c>
      <c r="P40" s="9">
        <v>6.5</v>
      </c>
      <c r="Q40" s="9">
        <v>3.1667000000000001</v>
      </c>
      <c r="R40" s="9">
        <v>2</v>
      </c>
      <c r="S40" s="9">
        <v>39.5</v>
      </c>
      <c r="T40" s="27"/>
      <c r="U40" s="40"/>
      <c r="V40" s="31" t="s">
        <v>136</v>
      </c>
      <c r="W40" s="40"/>
      <c r="X40" s="31" t="s">
        <v>136</v>
      </c>
      <c r="Y40" s="40"/>
      <c r="Z40" s="33">
        <v>0.14000000000000001</v>
      </c>
      <c r="AA40" s="40"/>
      <c r="AB40" s="34">
        <v>43824</v>
      </c>
      <c r="AC40" s="40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</row>
    <row r="41" spans="1:94" x14ac:dyDescent="0.25">
      <c r="D41" s="14">
        <f>SUM(D16:D40)</f>
        <v>688923997</v>
      </c>
      <c r="E41" s="14">
        <f>SUM(E16:E40)</f>
        <v>65289552</v>
      </c>
      <c r="F41" s="14"/>
      <c r="T41" s="29">
        <f>SUM(T16:T40)</f>
        <v>24000000</v>
      </c>
    </row>
    <row r="42" spans="1:94" x14ac:dyDescent="0.25">
      <c r="E42" s="14"/>
      <c r="F42" s="14"/>
      <c r="G42" s="14"/>
      <c r="H42" s="14"/>
      <c r="S42" s="2" t="s">
        <v>20</v>
      </c>
      <c r="T42" s="29">
        <f>24000000-T41</f>
        <v>0</v>
      </c>
    </row>
  </sheetData>
  <mergeCells count="29">
    <mergeCell ref="W13:W14"/>
    <mergeCell ref="X13:X14"/>
    <mergeCell ref="Y13:Y14"/>
    <mergeCell ref="A13:A15"/>
    <mergeCell ref="B13:B15"/>
    <mergeCell ref="C13:C15"/>
    <mergeCell ref="D13:D15"/>
    <mergeCell ref="E13:E15"/>
    <mergeCell ref="R13:R14"/>
    <mergeCell ref="S13:S14"/>
    <mergeCell ref="T13:T14"/>
    <mergeCell ref="U13:U14"/>
    <mergeCell ref="V13:V14"/>
    <mergeCell ref="D8:K8"/>
    <mergeCell ref="AA13:AA14"/>
    <mergeCell ref="AB13:AB14"/>
    <mergeCell ref="AC13:AC14"/>
    <mergeCell ref="F13:G14"/>
    <mergeCell ref="H13:I14"/>
    <mergeCell ref="J13:K14"/>
    <mergeCell ref="D9:K9"/>
    <mergeCell ref="D11:K11"/>
    <mergeCell ref="L13:L14"/>
    <mergeCell ref="M13:M14"/>
    <mergeCell ref="N13:N14"/>
    <mergeCell ref="Z13:Z14"/>
    <mergeCell ref="O13:O14"/>
    <mergeCell ref="P13:P14"/>
    <mergeCell ref="Q13:Q14"/>
  </mergeCells>
  <dataValidations count="4">
    <dataValidation type="decimal" operator="lessThanOrEqual" allowBlank="1" showInputMessage="1" showErrorMessage="1" error="max. 40" sqref="L16:L40" xr:uid="{00000000-0002-0000-0000-000000000000}">
      <formula1>40</formula1>
    </dataValidation>
    <dataValidation type="decimal" operator="lessThanOrEqual" allowBlank="1" showInputMessage="1" showErrorMessage="1" error="max. 15" sqref="M16:N40" xr:uid="{00000000-0002-0000-0000-000001000000}">
      <formula1>15</formula1>
    </dataValidation>
    <dataValidation type="decimal" operator="lessThanOrEqual" allowBlank="1" showInputMessage="1" showErrorMessage="1" error="max. 10" sqref="P16:Q40" xr:uid="{00000000-0002-0000-0000-000002000000}">
      <formula1>10</formula1>
    </dataValidation>
    <dataValidation type="decimal" operator="lessThanOrEqual" allowBlank="1" showInputMessage="1" showErrorMessage="1" error="max. 5" sqref="O16:O40 R16:R40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B21F2-091E-47F7-85B5-BF3B662D1BC1}">
  <dimension ref="A1:BV40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21.285156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4" ht="38.25" customHeight="1" x14ac:dyDescent="0.25">
      <c r="A1" s="1" t="s">
        <v>36</v>
      </c>
    </row>
    <row r="2" spans="1:74" ht="15" x14ac:dyDescent="0.25">
      <c r="A2" s="4" t="s">
        <v>43</v>
      </c>
      <c r="D2" s="4" t="s">
        <v>24</v>
      </c>
    </row>
    <row r="3" spans="1:74" ht="15" x14ac:dyDescent="0.25">
      <c r="A3" s="4" t="s">
        <v>35</v>
      </c>
      <c r="D3" s="2" t="s">
        <v>38</v>
      </c>
    </row>
    <row r="4" spans="1:74" ht="15" x14ac:dyDescent="0.25">
      <c r="A4" s="4" t="s">
        <v>44</v>
      </c>
      <c r="D4" s="2" t="s">
        <v>39</v>
      </c>
    </row>
    <row r="5" spans="1:74" x14ac:dyDescent="0.25">
      <c r="A5" s="4" t="s">
        <v>45</v>
      </c>
      <c r="D5" s="2" t="s">
        <v>40</v>
      </c>
    </row>
    <row r="6" spans="1:74" x14ac:dyDescent="0.25">
      <c r="A6" s="2" t="s">
        <v>46</v>
      </c>
    </row>
    <row r="7" spans="1:74" ht="15" x14ac:dyDescent="0.25">
      <c r="A7" s="15" t="s">
        <v>37</v>
      </c>
      <c r="D7" s="4" t="s">
        <v>25</v>
      </c>
    </row>
    <row r="8" spans="1:74" ht="50.45" customHeight="1" x14ac:dyDescent="0.25">
      <c r="D8" s="44" t="s">
        <v>41</v>
      </c>
      <c r="E8" s="44"/>
      <c r="F8" s="44"/>
      <c r="G8" s="44"/>
      <c r="H8" s="44"/>
      <c r="I8" s="44"/>
      <c r="J8" s="44"/>
      <c r="K8" s="44"/>
    </row>
    <row r="9" spans="1:74" ht="53.45" customHeight="1" x14ac:dyDescent="0.25">
      <c r="A9" s="4"/>
      <c r="D9" s="44" t="s">
        <v>42</v>
      </c>
      <c r="E9" s="44"/>
      <c r="F9" s="44"/>
      <c r="G9" s="44"/>
      <c r="H9" s="44"/>
      <c r="I9" s="44"/>
      <c r="J9" s="44"/>
      <c r="K9" s="44"/>
    </row>
    <row r="10" spans="1:74" ht="12.6" customHeight="1" x14ac:dyDescent="0.25">
      <c r="A10" s="4"/>
    </row>
    <row r="11" spans="1:74" ht="26.45" customHeight="1" x14ac:dyDescent="0.25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32</v>
      </c>
      <c r="G11" s="45"/>
      <c r="H11" s="45" t="s">
        <v>33</v>
      </c>
      <c r="I11" s="45"/>
      <c r="J11" s="45" t="s">
        <v>34</v>
      </c>
      <c r="K11" s="45"/>
      <c r="L11" s="45" t="s">
        <v>15</v>
      </c>
      <c r="M11" s="45" t="s">
        <v>14</v>
      </c>
      <c r="N11" s="45" t="s">
        <v>16</v>
      </c>
      <c r="O11" s="45" t="s">
        <v>29</v>
      </c>
      <c r="P11" s="45" t="s">
        <v>30</v>
      </c>
      <c r="Q11" s="45" t="s">
        <v>31</v>
      </c>
      <c r="R11" s="45" t="s">
        <v>3</v>
      </c>
      <c r="S11" s="45" t="s">
        <v>4</v>
      </c>
    </row>
    <row r="12" spans="1:74" ht="59.45" customHeight="1" x14ac:dyDescent="0.25">
      <c r="A12" s="47"/>
      <c r="B12" s="47"/>
      <c r="C12" s="47"/>
      <c r="D12" s="4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74" ht="28.9" customHeight="1" x14ac:dyDescent="0.25">
      <c r="A13" s="46"/>
      <c r="B13" s="46"/>
      <c r="C13" s="46"/>
      <c r="D13" s="46"/>
      <c r="E13" s="50"/>
      <c r="F13" s="5" t="s">
        <v>26</v>
      </c>
      <c r="G13" s="6" t="s">
        <v>27</v>
      </c>
      <c r="H13" s="6" t="s">
        <v>26</v>
      </c>
      <c r="I13" s="6" t="s">
        <v>27</v>
      </c>
      <c r="J13" s="6" t="s">
        <v>26</v>
      </c>
      <c r="K13" s="6" t="s">
        <v>27</v>
      </c>
      <c r="L13" s="6" t="s">
        <v>28</v>
      </c>
      <c r="M13" s="6" t="s">
        <v>21</v>
      </c>
      <c r="N13" s="6" t="s">
        <v>21</v>
      </c>
      <c r="O13" s="6" t="s">
        <v>22</v>
      </c>
      <c r="P13" s="6" t="s">
        <v>23</v>
      </c>
      <c r="Q13" s="6" t="s">
        <v>23</v>
      </c>
      <c r="R13" s="6" t="s">
        <v>22</v>
      </c>
      <c r="S13" s="6"/>
    </row>
    <row r="14" spans="1:74" s="8" customFormat="1" ht="12.75" customHeight="1" x14ac:dyDescent="0.2">
      <c r="A14" s="16" t="s">
        <v>47</v>
      </c>
      <c r="B14" s="16" t="s">
        <v>72</v>
      </c>
      <c r="C14" s="16" t="s">
        <v>148</v>
      </c>
      <c r="D14" s="17">
        <v>33565000</v>
      </c>
      <c r="E14" s="17">
        <v>4000000</v>
      </c>
      <c r="F14" s="16" t="s">
        <v>92</v>
      </c>
      <c r="G14" s="16" t="s">
        <v>111</v>
      </c>
      <c r="H14" s="18" t="s">
        <v>103</v>
      </c>
      <c r="I14" s="18" t="s">
        <v>111</v>
      </c>
      <c r="L14" s="9">
        <v>28</v>
      </c>
      <c r="M14" s="9">
        <v>11</v>
      </c>
      <c r="N14" s="9">
        <v>11</v>
      </c>
      <c r="O14" s="9">
        <v>5</v>
      </c>
      <c r="P14" s="9">
        <v>10</v>
      </c>
      <c r="Q14" s="9">
        <v>10</v>
      </c>
      <c r="R14" s="9">
        <v>3</v>
      </c>
      <c r="S14" s="9">
        <f>SUM(L14:R14)</f>
        <v>78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8" customFormat="1" ht="12.75" customHeight="1" x14ac:dyDescent="0.2">
      <c r="A15" s="16" t="s">
        <v>48</v>
      </c>
      <c r="B15" s="16" t="s">
        <v>73</v>
      </c>
      <c r="C15" s="16" t="s">
        <v>149</v>
      </c>
      <c r="D15" s="17">
        <v>3708620</v>
      </c>
      <c r="E15" s="17">
        <v>440000</v>
      </c>
      <c r="F15" s="16" t="s">
        <v>93</v>
      </c>
      <c r="G15" s="16" t="s">
        <v>111</v>
      </c>
      <c r="H15" s="18" t="s">
        <v>97</v>
      </c>
      <c r="I15" s="18" t="s">
        <v>111</v>
      </c>
      <c r="L15" s="9">
        <v>33</v>
      </c>
      <c r="M15" s="9">
        <v>13</v>
      </c>
      <c r="N15" s="9">
        <v>12</v>
      </c>
      <c r="O15" s="9">
        <v>4</v>
      </c>
      <c r="P15" s="9">
        <v>8</v>
      </c>
      <c r="Q15" s="9">
        <v>9</v>
      </c>
      <c r="R15" s="9">
        <v>4</v>
      </c>
      <c r="S15" s="9">
        <f t="shared" ref="S15:S38" si="0">SUM(L15:R15)</f>
        <v>83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8" customFormat="1" ht="12.75" customHeight="1" x14ac:dyDescent="0.2">
      <c r="A16" s="16" t="s">
        <v>49</v>
      </c>
      <c r="B16" s="16" t="s">
        <v>74</v>
      </c>
      <c r="C16" s="16" t="s">
        <v>150</v>
      </c>
      <c r="D16" s="17" t="s">
        <v>147</v>
      </c>
      <c r="E16" s="17">
        <v>4000000</v>
      </c>
      <c r="F16" s="16"/>
      <c r="G16" s="16"/>
      <c r="H16" s="18"/>
      <c r="I16" s="18"/>
      <c r="J16" s="16" t="s">
        <v>116</v>
      </c>
      <c r="K16" s="16" t="s">
        <v>111</v>
      </c>
      <c r="L16" s="9">
        <v>31</v>
      </c>
      <c r="M16" s="9">
        <v>12</v>
      </c>
      <c r="N16" s="9">
        <v>11</v>
      </c>
      <c r="O16" s="9">
        <v>4</v>
      </c>
      <c r="P16" s="9">
        <v>8</v>
      </c>
      <c r="Q16" s="9">
        <v>9</v>
      </c>
      <c r="R16" s="9">
        <v>5</v>
      </c>
      <c r="S16" s="9">
        <f t="shared" si="0"/>
        <v>80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8" customFormat="1" ht="12.75" customHeight="1" x14ac:dyDescent="0.2">
      <c r="A17" s="16" t="s">
        <v>50</v>
      </c>
      <c r="B17" s="16" t="s">
        <v>75</v>
      </c>
      <c r="C17" s="16" t="s">
        <v>151</v>
      </c>
      <c r="D17" s="17">
        <v>28904452</v>
      </c>
      <c r="E17" s="17">
        <v>4391552</v>
      </c>
      <c r="F17" s="16"/>
      <c r="G17" s="16"/>
      <c r="H17" s="16" t="s">
        <v>108</v>
      </c>
      <c r="I17" s="16" t="s">
        <v>111</v>
      </c>
      <c r="J17" s="16" t="s">
        <v>117</v>
      </c>
      <c r="K17" s="16" t="s">
        <v>111</v>
      </c>
      <c r="L17" s="9">
        <v>15</v>
      </c>
      <c r="M17" s="9">
        <v>10</v>
      </c>
      <c r="N17" s="9">
        <v>8</v>
      </c>
      <c r="O17" s="9">
        <v>5</v>
      </c>
      <c r="P17" s="9">
        <v>8</v>
      </c>
      <c r="Q17" s="9">
        <v>6</v>
      </c>
      <c r="R17" s="9">
        <v>2</v>
      </c>
      <c r="S17" s="9">
        <f t="shared" si="0"/>
        <v>54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8" customFormat="1" ht="12.75" customHeight="1" x14ac:dyDescent="0.2">
      <c r="A18" s="16" t="s">
        <v>51</v>
      </c>
      <c r="B18" s="16" t="s">
        <v>76</v>
      </c>
      <c r="C18" s="16" t="s">
        <v>152</v>
      </c>
      <c r="D18" s="17">
        <v>70668000</v>
      </c>
      <c r="E18" s="17">
        <v>4000000</v>
      </c>
      <c r="F18" s="16" t="s">
        <v>94</v>
      </c>
      <c r="G18" s="16" t="s">
        <v>112</v>
      </c>
      <c r="H18" s="18"/>
      <c r="I18" s="18"/>
      <c r="J18" s="16" t="s">
        <v>118</v>
      </c>
      <c r="K18" s="16" t="s">
        <v>111</v>
      </c>
      <c r="L18" s="9">
        <v>25</v>
      </c>
      <c r="M18" s="9">
        <v>12</v>
      </c>
      <c r="N18" s="9">
        <v>10</v>
      </c>
      <c r="O18" s="9">
        <v>5</v>
      </c>
      <c r="P18" s="9">
        <v>8</v>
      </c>
      <c r="Q18" s="9">
        <v>7</v>
      </c>
      <c r="R18" s="9">
        <v>4</v>
      </c>
      <c r="S18" s="9">
        <f t="shared" si="0"/>
        <v>71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8" customFormat="1" ht="12.75" customHeight="1" x14ac:dyDescent="0.2">
      <c r="A19" s="16" t="s">
        <v>52</v>
      </c>
      <c r="B19" s="19" t="s">
        <v>77</v>
      </c>
      <c r="C19" s="16" t="s">
        <v>153</v>
      </c>
      <c r="D19" s="17">
        <v>13604000</v>
      </c>
      <c r="E19" s="17">
        <v>1500000</v>
      </c>
      <c r="F19" s="16" t="s">
        <v>95</v>
      </c>
      <c r="G19" s="16" t="s">
        <v>111</v>
      </c>
      <c r="H19" s="18" t="s">
        <v>109</v>
      </c>
      <c r="I19" s="18" t="s">
        <v>111</v>
      </c>
      <c r="J19" s="16" t="s">
        <v>119</v>
      </c>
      <c r="K19" s="16" t="s">
        <v>112</v>
      </c>
      <c r="L19" s="9">
        <v>8</v>
      </c>
      <c r="M19" s="9">
        <v>9</v>
      </c>
      <c r="N19" s="9">
        <v>6</v>
      </c>
      <c r="O19" s="9">
        <v>4</v>
      </c>
      <c r="P19" s="9">
        <v>7</v>
      </c>
      <c r="Q19" s="9">
        <v>4</v>
      </c>
      <c r="R19" s="9">
        <v>2</v>
      </c>
      <c r="S19" s="9">
        <f t="shared" si="0"/>
        <v>40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8" customFormat="1" ht="12.75" customHeight="1" x14ac:dyDescent="0.2">
      <c r="A20" s="16" t="s">
        <v>53</v>
      </c>
      <c r="B20" s="16" t="s">
        <v>78</v>
      </c>
      <c r="C20" s="16" t="s">
        <v>154</v>
      </c>
      <c r="D20" s="17">
        <v>3570000</v>
      </c>
      <c r="E20" s="17">
        <v>1100000</v>
      </c>
      <c r="F20" s="16" t="s">
        <v>132</v>
      </c>
      <c r="G20" s="16"/>
      <c r="H20" s="18" t="s">
        <v>106</v>
      </c>
      <c r="I20" s="18" t="s">
        <v>112</v>
      </c>
      <c r="J20" s="16" t="s">
        <v>120</v>
      </c>
      <c r="K20" s="16" t="s">
        <v>111</v>
      </c>
      <c r="L20" s="9">
        <v>25</v>
      </c>
      <c r="M20" s="9">
        <v>11</v>
      </c>
      <c r="N20" s="9">
        <v>11</v>
      </c>
      <c r="O20" s="9">
        <v>5</v>
      </c>
      <c r="P20" s="9">
        <v>7</v>
      </c>
      <c r="Q20" s="9">
        <v>8</v>
      </c>
      <c r="R20" s="9">
        <v>4</v>
      </c>
      <c r="S20" s="9">
        <f t="shared" si="0"/>
        <v>71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8" customFormat="1" ht="12.75" customHeight="1" x14ac:dyDescent="0.2">
      <c r="A21" s="16" t="s">
        <v>54</v>
      </c>
      <c r="B21" s="16" t="s">
        <v>134</v>
      </c>
      <c r="C21" s="16" t="s">
        <v>155</v>
      </c>
      <c r="D21" s="17">
        <v>151558862</v>
      </c>
      <c r="E21" s="17">
        <v>4500000</v>
      </c>
      <c r="F21" s="16" t="s">
        <v>96</v>
      </c>
      <c r="G21" s="16" t="s">
        <v>111</v>
      </c>
      <c r="H21" s="18" t="s">
        <v>110</v>
      </c>
      <c r="I21" s="18" t="s">
        <v>112</v>
      </c>
      <c r="J21" s="16" t="s">
        <v>121</v>
      </c>
      <c r="K21" s="16" t="s">
        <v>111</v>
      </c>
      <c r="L21" s="9">
        <v>31</v>
      </c>
      <c r="M21" s="9">
        <v>13</v>
      </c>
      <c r="N21" s="9">
        <v>12</v>
      </c>
      <c r="O21" s="9">
        <v>4</v>
      </c>
      <c r="P21" s="9">
        <v>8</v>
      </c>
      <c r="Q21" s="9">
        <v>9</v>
      </c>
      <c r="R21" s="9">
        <v>4</v>
      </c>
      <c r="S21" s="9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8" customFormat="1" ht="12.75" customHeight="1" x14ac:dyDescent="0.2">
      <c r="A22" s="16" t="s">
        <v>55</v>
      </c>
      <c r="B22" s="16" t="s">
        <v>79</v>
      </c>
      <c r="C22" s="16" t="s">
        <v>156</v>
      </c>
      <c r="D22" s="17">
        <v>40092832</v>
      </c>
      <c r="E22" s="17">
        <v>3198000</v>
      </c>
      <c r="F22" s="16" t="s">
        <v>97</v>
      </c>
      <c r="G22" s="16" t="s">
        <v>111</v>
      </c>
      <c r="H22" s="18"/>
      <c r="I22" s="18"/>
      <c r="J22" s="16" t="s">
        <v>122</v>
      </c>
      <c r="K22" s="16" t="s">
        <v>111</v>
      </c>
      <c r="L22" s="9">
        <v>18</v>
      </c>
      <c r="M22" s="9">
        <v>11</v>
      </c>
      <c r="N22" s="9">
        <v>10</v>
      </c>
      <c r="O22" s="9">
        <v>5</v>
      </c>
      <c r="P22" s="9">
        <v>6</v>
      </c>
      <c r="Q22" s="9">
        <v>7</v>
      </c>
      <c r="R22" s="9">
        <v>4</v>
      </c>
      <c r="S22" s="9">
        <f t="shared" si="0"/>
        <v>61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s="8" customFormat="1" ht="12.75" customHeight="1" x14ac:dyDescent="0.2">
      <c r="A23" s="16" t="s">
        <v>56</v>
      </c>
      <c r="B23" s="16" t="s">
        <v>79</v>
      </c>
      <c r="C23" s="16" t="s">
        <v>157</v>
      </c>
      <c r="D23" s="17">
        <v>37502360</v>
      </c>
      <c r="E23" s="17">
        <v>3900000</v>
      </c>
      <c r="F23" s="16" t="s">
        <v>98</v>
      </c>
      <c r="G23" s="16" t="s">
        <v>111</v>
      </c>
      <c r="H23" s="18"/>
      <c r="I23" s="18"/>
      <c r="J23" s="16" t="s">
        <v>123</v>
      </c>
      <c r="K23" s="16" t="s">
        <v>111</v>
      </c>
      <c r="L23" s="9">
        <v>28</v>
      </c>
      <c r="M23" s="9">
        <v>12</v>
      </c>
      <c r="N23" s="9">
        <v>11</v>
      </c>
      <c r="O23" s="9">
        <v>5</v>
      </c>
      <c r="P23" s="9">
        <v>7</v>
      </c>
      <c r="Q23" s="9">
        <v>7</v>
      </c>
      <c r="R23" s="9">
        <v>4</v>
      </c>
      <c r="S23" s="9">
        <f t="shared" si="0"/>
        <v>74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8" customFormat="1" ht="12.75" customHeight="1" x14ac:dyDescent="0.2">
      <c r="A24" s="16" t="s">
        <v>57</v>
      </c>
      <c r="B24" s="16" t="s">
        <v>80</v>
      </c>
      <c r="C24" s="16" t="s">
        <v>158</v>
      </c>
      <c r="D24" s="17">
        <v>25000000</v>
      </c>
      <c r="E24" s="17">
        <v>5000000</v>
      </c>
      <c r="F24" s="16" t="s">
        <v>93</v>
      </c>
      <c r="G24" s="16" t="s">
        <v>112</v>
      </c>
      <c r="H24" s="18" t="s">
        <v>95</v>
      </c>
      <c r="I24" s="18" t="s">
        <v>112</v>
      </c>
      <c r="J24" s="16" t="s">
        <v>124</v>
      </c>
      <c r="K24" s="16" t="s">
        <v>111</v>
      </c>
      <c r="L24" s="9">
        <v>12</v>
      </c>
      <c r="M24" s="9">
        <v>11</v>
      </c>
      <c r="N24" s="9">
        <v>9</v>
      </c>
      <c r="O24" s="9">
        <v>4</v>
      </c>
      <c r="P24" s="9">
        <v>7</v>
      </c>
      <c r="Q24" s="9">
        <v>5</v>
      </c>
      <c r="R24" s="9">
        <v>4</v>
      </c>
      <c r="S24" s="9">
        <f t="shared" si="0"/>
        <v>52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8" customFormat="1" ht="12.75" customHeight="1" x14ac:dyDescent="0.2">
      <c r="A25" s="16" t="s">
        <v>58</v>
      </c>
      <c r="B25" s="16" t="s">
        <v>81</v>
      </c>
      <c r="C25" s="16" t="s">
        <v>159</v>
      </c>
      <c r="D25" s="17">
        <v>56343138</v>
      </c>
      <c r="E25" s="17">
        <v>3300000</v>
      </c>
      <c r="F25" s="16" t="s">
        <v>99</v>
      </c>
      <c r="G25" s="16" t="s">
        <v>111</v>
      </c>
      <c r="H25" s="18" t="s">
        <v>105</v>
      </c>
      <c r="I25" s="18" t="s">
        <v>111</v>
      </c>
      <c r="J25" s="16" t="s">
        <v>125</v>
      </c>
      <c r="K25" s="16" t="s">
        <v>135</v>
      </c>
      <c r="L25" s="9">
        <v>37</v>
      </c>
      <c r="M25" s="9">
        <v>13</v>
      </c>
      <c r="N25" s="9">
        <v>14</v>
      </c>
      <c r="O25" s="9">
        <v>5</v>
      </c>
      <c r="P25" s="9">
        <v>8</v>
      </c>
      <c r="Q25" s="9">
        <v>9</v>
      </c>
      <c r="R25" s="9">
        <v>4</v>
      </c>
      <c r="S25" s="9">
        <f t="shared" si="0"/>
        <v>90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8" customFormat="1" ht="12.75" customHeight="1" x14ac:dyDescent="0.2">
      <c r="A26" s="11" t="s">
        <v>59</v>
      </c>
      <c r="B26" s="11" t="s">
        <v>82</v>
      </c>
      <c r="C26" s="11" t="s">
        <v>160</v>
      </c>
      <c r="D26" s="20">
        <v>2600000</v>
      </c>
      <c r="E26" s="20">
        <v>260000</v>
      </c>
      <c r="F26" s="11" t="s">
        <v>100</v>
      </c>
      <c r="G26" s="11" t="s">
        <v>111</v>
      </c>
      <c r="H26" s="13" t="s">
        <v>109</v>
      </c>
      <c r="I26" s="13" t="s">
        <v>111</v>
      </c>
      <c r="J26" s="11"/>
      <c r="K26" s="11"/>
      <c r="L26" s="9">
        <v>12</v>
      </c>
      <c r="M26" s="9">
        <v>9</v>
      </c>
      <c r="N26" s="9">
        <v>8</v>
      </c>
      <c r="O26" s="9">
        <v>4</v>
      </c>
      <c r="P26" s="9">
        <v>7</v>
      </c>
      <c r="Q26" s="9">
        <v>5</v>
      </c>
      <c r="R26" s="9">
        <v>3</v>
      </c>
      <c r="S26" s="9">
        <f t="shared" si="0"/>
        <v>48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8" customFormat="1" ht="12.75" customHeight="1" x14ac:dyDescent="0.2">
      <c r="A27" s="16" t="s">
        <v>60</v>
      </c>
      <c r="B27" s="16" t="s">
        <v>83</v>
      </c>
      <c r="C27" s="16" t="s">
        <v>161</v>
      </c>
      <c r="D27" s="17">
        <v>51439201</v>
      </c>
      <c r="E27" s="17">
        <v>3700000</v>
      </c>
      <c r="F27" s="16" t="s">
        <v>101</v>
      </c>
      <c r="G27" s="16" t="s">
        <v>111</v>
      </c>
      <c r="H27" s="18" t="s">
        <v>104</v>
      </c>
      <c r="I27" s="18" t="s">
        <v>115</v>
      </c>
      <c r="J27" s="16" t="s">
        <v>126</v>
      </c>
      <c r="K27" s="16" t="s">
        <v>111</v>
      </c>
      <c r="L27" s="9">
        <v>25</v>
      </c>
      <c r="M27" s="9">
        <v>12</v>
      </c>
      <c r="N27" s="9">
        <v>10</v>
      </c>
      <c r="O27" s="9">
        <v>5</v>
      </c>
      <c r="P27" s="9">
        <v>8</v>
      </c>
      <c r="Q27" s="9">
        <v>8</v>
      </c>
      <c r="R27" s="9">
        <v>4</v>
      </c>
      <c r="S27" s="9">
        <f t="shared" si="0"/>
        <v>72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8" customFormat="1" ht="12.75" customHeight="1" x14ac:dyDescent="0.2">
      <c r="A28" s="16" t="s">
        <v>61</v>
      </c>
      <c r="B28" s="16" t="s">
        <v>84</v>
      </c>
      <c r="C28" s="16" t="s">
        <v>162</v>
      </c>
      <c r="D28" s="17">
        <v>7573488</v>
      </c>
      <c r="E28" s="17">
        <v>2000000</v>
      </c>
      <c r="F28" s="16" t="s">
        <v>102</v>
      </c>
      <c r="G28" s="16" t="s">
        <v>111</v>
      </c>
      <c r="H28" s="18" t="s">
        <v>95</v>
      </c>
      <c r="I28" s="18" t="s">
        <v>111</v>
      </c>
      <c r="J28" s="16" t="s">
        <v>118</v>
      </c>
      <c r="K28" s="16" t="s">
        <v>111</v>
      </c>
      <c r="L28" s="9">
        <v>33</v>
      </c>
      <c r="M28" s="9">
        <v>14</v>
      </c>
      <c r="N28" s="9">
        <v>12</v>
      </c>
      <c r="O28" s="9">
        <v>4</v>
      </c>
      <c r="P28" s="9">
        <v>6</v>
      </c>
      <c r="Q28" s="9">
        <v>7</v>
      </c>
      <c r="R28" s="9">
        <v>4</v>
      </c>
      <c r="S28" s="9">
        <f t="shared" si="0"/>
        <v>80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s="8" customFormat="1" ht="12.75" customHeight="1" x14ac:dyDescent="0.2">
      <c r="A29" s="11" t="s">
        <v>62</v>
      </c>
      <c r="B29" s="11" t="s">
        <v>85</v>
      </c>
      <c r="C29" s="11" t="s">
        <v>163</v>
      </c>
      <c r="D29" s="20">
        <v>3328000</v>
      </c>
      <c r="E29" s="20">
        <v>1140000</v>
      </c>
      <c r="F29" s="11"/>
      <c r="G29" s="11"/>
      <c r="H29" s="13" t="s">
        <v>92</v>
      </c>
      <c r="I29" s="13" t="s">
        <v>111</v>
      </c>
      <c r="J29" s="11" t="s">
        <v>127</v>
      </c>
      <c r="K29" s="16" t="s">
        <v>111</v>
      </c>
      <c r="L29" s="9">
        <v>27</v>
      </c>
      <c r="M29" s="9">
        <v>11</v>
      </c>
      <c r="N29" s="9">
        <v>11</v>
      </c>
      <c r="O29" s="9">
        <v>4</v>
      </c>
      <c r="P29" s="9">
        <v>6</v>
      </c>
      <c r="Q29" s="9">
        <v>7</v>
      </c>
      <c r="R29" s="9">
        <v>3</v>
      </c>
      <c r="S29" s="9">
        <f t="shared" si="0"/>
        <v>69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8" customFormat="1" ht="12.75" customHeight="1" x14ac:dyDescent="0.2">
      <c r="A30" s="16" t="s">
        <v>63</v>
      </c>
      <c r="B30" s="16" t="s">
        <v>85</v>
      </c>
      <c r="C30" s="16" t="s">
        <v>164</v>
      </c>
      <c r="D30" s="17">
        <v>2646000</v>
      </c>
      <c r="E30" s="17">
        <v>500000</v>
      </c>
      <c r="F30" s="16" t="s">
        <v>101</v>
      </c>
      <c r="G30" s="16" t="s">
        <v>112</v>
      </c>
      <c r="H30" s="18" t="s">
        <v>104</v>
      </c>
      <c r="I30" s="18" t="s">
        <v>111</v>
      </c>
      <c r="J30" s="16" t="s">
        <v>128</v>
      </c>
      <c r="K30" s="16" t="s">
        <v>111</v>
      </c>
      <c r="L30" s="9">
        <v>23</v>
      </c>
      <c r="M30" s="9">
        <v>13</v>
      </c>
      <c r="N30" s="9">
        <v>11</v>
      </c>
      <c r="O30" s="9">
        <v>3</v>
      </c>
      <c r="P30" s="9">
        <v>7</v>
      </c>
      <c r="Q30" s="9">
        <v>6</v>
      </c>
      <c r="R30" s="9">
        <v>3</v>
      </c>
      <c r="S30" s="9">
        <f t="shared" si="0"/>
        <v>66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8" customFormat="1" ht="12.75" customHeight="1" x14ac:dyDescent="0.2">
      <c r="A31" s="16" t="s">
        <v>64</v>
      </c>
      <c r="B31" s="16" t="s">
        <v>83</v>
      </c>
      <c r="C31" s="16" t="s">
        <v>165</v>
      </c>
      <c r="D31" s="17">
        <v>9712961</v>
      </c>
      <c r="E31" s="17">
        <v>2300000</v>
      </c>
      <c r="F31" s="16" t="s">
        <v>103</v>
      </c>
      <c r="G31" s="16" t="s">
        <v>111</v>
      </c>
      <c r="H31" s="18" t="s">
        <v>96</v>
      </c>
      <c r="I31" s="18" t="s">
        <v>111</v>
      </c>
      <c r="J31" s="16" t="s">
        <v>129</v>
      </c>
      <c r="K31" s="16" t="s">
        <v>111</v>
      </c>
      <c r="L31" s="9">
        <v>36</v>
      </c>
      <c r="M31" s="9">
        <v>14</v>
      </c>
      <c r="N31" s="9">
        <v>13</v>
      </c>
      <c r="O31" s="9">
        <v>5</v>
      </c>
      <c r="P31" s="9">
        <v>7</v>
      </c>
      <c r="Q31" s="9">
        <v>10</v>
      </c>
      <c r="R31" s="9">
        <v>4</v>
      </c>
      <c r="S31" s="9">
        <f t="shared" si="0"/>
        <v>89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8" customFormat="1" ht="12.75" customHeight="1" x14ac:dyDescent="0.2">
      <c r="A32" s="16" t="s">
        <v>65</v>
      </c>
      <c r="B32" s="16" t="s">
        <v>86</v>
      </c>
      <c r="C32" s="16" t="s">
        <v>166</v>
      </c>
      <c r="D32" s="17">
        <v>2157000</v>
      </c>
      <c r="E32" s="17">
        <v>550000</v>
      </c>
      <c r="F32" s="16" t="s">
        <v>104</v>
      </c>
      <c r="G32" s="16" t="s">
        <v>111</v>
      </c>
      <c r="H32" s="18" t="s">
        <v>99</v>
      </c>
      <c r="I32" s="18" t="s">
        <v>111</v>
      </c>
      <c r="J32" s="16" t="s">
        <v>121</v>
      </c>
      <c r="K32" s="16" t="s">
        <v>111</v>
      </c>
      <c r="L32" s="9">
        <v>31</v>
      </c>
      <c r="M32" s="9">
        <v>11</v>
      </c>
      <c r="N32" s="9">
        <v>12</v>
      </c>
      <c r="O32" s="9">
        <v>5</v>
      </c>
      <c r="P32" s="9">
        <v>9</v>
      </c>
      <c r="Q32" s="9">
        <v>9</v>
      </c>
      <c r="R32" s="9">
        <v>3</v>
      </c>
      <c r="S32" s="9">
        <f t="shared" si="0"/>
        <v>80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8" customFormat="1" ht="12.75" customHeight="1" x14ac:dyDescent="0.2">
      <c r="A33" s="16" t="s">
        <v>66</v>
      </c>
      <c r="B33" s="16" t="s">
        <v>87</v>
      </c>
      <c r="C33" s="16" t="s">
        <v>167</v>
      </c>
      <c r="D33" s="17">
        <v>14786918</v>
      </c>
      <c r="E33" s="17">
        <v>2860000</v>
      </c>
      <c r="F33" s="16" t="s">
        <v>105</v>
      </c>
      <c r="G33" s="16" t="s">
        <v>111</v>
      </c>
      <c r="H33" s="18"/>
      <c r="I33" s="18"/>
      <c r="J33" s="16" t="s">
        <v>130</v>
      </c>
      <c r="K33" s="16" t="s">
        <v>111</v>
      </c>
      <c r="L33" s="9">
        <v>23</v>
      </c>
      <c r="M33" s="9">
        <v>11</v>
      </c>
      <c r="N33" s="9">
        <v>10</v>
      </c>
      <c r="O33" s="9">
        <v>4</v>
      </c>
      <c r="P33" s="9">
        <v>7</v>
      </c>
      <c r="Q33" s="9">
        <v>7</v>
      </c>
      <c r="R33" s="9">
        <v>5</v>
      </c>
      <c r="S33" s="9">
        <f t="shared" si="0"/>
        <v>67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8" customFormat="1" ht="12.75" customHeight="1" x14ac:dyDescent="0.2">
      <c r="A34" s="16" t="s">
        <v>67</v>
      </c>
      <c r="B34" s="16" t="s">
        <v>88</v>
      </c>
      <c r="C34" s="16" t="s">
        <v>168</v>
      </c>
      <c r="D34" s="17">
        <v>9570000</v>
      </c>
      <c r="E34" s="17">
        <v>2500000</v>
      </c>
      <c r="F34" s="16" t="s">
        <v>106</v>
      </c>
      <c r="G34" s="16" t="s">
        <v>114</v>
      </c>
      <c r="H34" s="18" t="s">
        <v>98</v>
      </c>
      <c r="I34" s="18" t="s">
        <v>111</v>
      </c>
      <c r="J34" s="16"/>
      <c r="K34" s="16"/>
      <c r="L34" s="9">
        <v>32</v>
      </c>
      <c r="M34" s="9">
        <v>13</v>
      </c>
      <c r="N34" s="9">
        <v>11</v>
      </c>
      <c r="O34" s="9">
        <v>5</v>
      </c>
      <c r="P34" s="9">
        <v>10</v>
      </c>
      <c r="Q34" s="9">
        <v>9</v>
      </c>
      <c r="R34" s="9">
        <v>5</v>
      </c>
      <c r="S34" s="9">
        <f t="shared" si="0"/>
        <v>85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s="8" customFormat="1" ht="12.75" customHeight="1" x14ac:dyDescent="0.2">
      <c r="A35" s="16" t="s">
        <v>68</v>
      </c>
      <c r="B35" s="16" t="s">
        <v>89</v>
      </c>
      <c r="C35" s="16" t="s">
        <v>169</v>
      </c>
      <c r="D35" s="17">
        <v>27356070</v>
      </c>
      <c r="E35" s="17">
        <v>3250000</v>
      </c>
      <c r="F35" s="16"/>
      <c r="G35" s="16"/>
      <c r="H35" s="18" t="s">
        <v>133</v>
      </c>
      <c r="I35" s="18"/>
      <c r="J35" s="16" t="s">
        <v>127</v>
      </c>
      <c r="K35" s="16" t="s">
        <v>111</v>
      </c>
      <c r="L35" s="9">
        <v>30</v>
      </c>
      <c r="M35" s="9">
        <v>13</v>
      </c>
      <c r="N35" s="9">
        <v>11</v>
      </c>
      <c r="O35" s="9">
        <v>4</v>
      </c>
      <c r="P35" s="9">
        <v>7</v>
      </c>
      <c r="Q35" s="9">
        <v>8</v>
      </c>
      <c r="R35" s="9">
        <v>4</v>
      </c>
      <c r="S35" s="9">
        <f t="shared" si="0"/>
        <v>77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8" customFormat="1" ht="12.75" customHeight="1" x14ac:dyDescent="0.2">
      <c r="A36" s="16" t="s">
        <v>69</v>
      </c>
      <c r="B36" s="16" t="s">
        <v>89</v>
      </c>
      <c r="C36" s="16" t="s">
        <v>170</v>
      </c>
      <c r="D36" s="17">
        <v>39121200</v>
      </c>
      <c r="E36" s="17">
        <v>3200000</v>
      </c>
      <c r="F36" s="16" t="s">
        <v>107</v>
      </c>
      <c r="G36" s="16" t="s">
        <v>111</v>
      </c>
      <c r="H36" s="18" t="s">
        <v>94</v>
      </c>
      <c r="I36" s="18" t="s">
        <v>112</v>
      </c>
      <c r="J36" s="16" t="s">
        <v>124</v>
      </c>
      <c r="K36" s="16" t="s">
        <v>112</v>
      </c>
      <c r="L36" s="9">
        <v>18</v>
      </c>
      <c r="M36" s="9">
        <v>12</v>
      </c>
      <c r="N36" s="9">
        <v>9</v>
      </c>
      <c r="O36" s="9">
        <v>3</v>
      </c>
      <c r="P36" s="9">
        <v>7</v>
      </c>
      <c r="Q36" s="9">
        <v>7</v>
      </c>
      <c r="R36" s="9">
        <v>4</v>
      </c>
      <c r="S36" s="9">
        <f t="shared" si="0"/>
        <v>60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8" customFormat="1" ht="12.75" customHeight="1" x14ac:dyDescent="0.2">
      <c r="A37" s="16" t="s">
        <v>70</v>
      </c>
      <c r="B37" s="16" t="s">
        <v>90</v>
      </c>
      <c r="C37" s="16" t="s">
        <v>171</v>
      </c>
      <c r="D37" s="17">
        <v>32614689</v>
      </c>
      <c r="E37" s="17">
        <v>2900000</v>
      </c>
      <c r="F37" s="16"/>
      <c r="G37" s="10"/>
      <c r="H37" s="18" t="s">
        <v>103</v>
      </c>
      <c r="I37" s="18" t="s">
        <v>111</v>
      </c>
      <c r="J37" s="16" t="s">
        <v>131</v>
      </c>
      <c r="K37" s="16" t="s">
        <v>135</v>
      </c>
      <c r="L37" s="9">
        <v>18</v>
      </c>
      <c r="M37" s="9">
        <v>12</v>
      </c>
      <c r="N37" s="9">
        <v>9</v>
      </c>
      <c r="O37" s="9">
        <v>3</v>
      </c>
      <c r="P37" s="9">
        <v>8</v>
      </c>
      <c r="Q37" s="9">
        <v>7</v>
      </c>
      <c r="R37" s="9">
        <v>3</v>
      </c>
      <c r="S37" s="9">
        <f t="shared" si="0"/>
        <v>60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8" customFormat="1" ht="12.75" customHeight="1" x14ac:dyDescent="0.2">
      <c r="A38" s="16" t="s">
        <v>71</v>
      </c>
      <c r="B38" s="16" t="s">
        <v>91</v>
      </c>
      <c r="C38" s="16" t="s">
        <v>172</v>
      </c>
      <c r="D38" s="17">
        <v>2062456</v>
      </c>
      <c r="E38" s="17">
        <v>800000</v>
      </c>
      <c r="F38" s="12"/>
      <c r="G38" s="10"/>
      <c r="H38" s="18" t="s">
        <v>102</v>
      </c>
      <c r="I38" s="18" t="s">
        <v>112</v>
      </c>
      <c r="J38" s="10"/>
      <c r="K38" s="10"/>
      <c r="L38" s="9">
        <v>14</v>
      </c>
      <c r="M38" s="9">
        <v>9</v>
      </c>
      <c r="N38" s="9">
        <v>7</v>
      </c>
      <c r="O38" s="9">
        <v>4</v>
      </c>
      <c r="P38" s="9">
        <v>6</v>
      </c>
      <c r="Q38" s="9">
        <v>5</v>
      </c>
      <c r="R38" s="9">
        <v>2</v>
      </c>
      <c r="S38" s="9">
        <f t="shared" si="0"/>
        <v>47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x14ac:dyDescent="0.25">
      <c r="D39" s="14">
        <f>SUM(D14:D38)</f>
        <v>669485247</v>
      </c>
      <c r="E39" s="14">
        <f>SUM(E14:E38)</f>
        <v>65289552</v>
      </c>
      <c r="F39" s="14"/>
    </row>
    <row r="40" spans="1:74" x14ac:dyDescent="0.25">
      <c r="E40" s="14"/>
      <c r="F40" s="14"/>
      <c r="G40" s="14"/>
      <c r="H40" s="14"/>
    </row>
  </sheetData>
  <mergeCells count="18"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R11:R12"/>
    <mergeCell ref="S11:S12"/>
    <mergeCell ref="L11:L12"/>
    <mergeCell ref="M11:M12"/>
    <mergeCell ref="N11:N12"/>
    <mergeCell ref="O11:O12"/>
    <mergeCell ref="P11:P12"/>
    <mergeCell ref="Q11:Q12"/>
  </mergeCells>
  <dataValidations count="4">
    <dataValidation type="decimal" operator="lessThanOrEqual" allowBlank="1" showInputMessage="1" showErrorMessage="1" error="max. 5" sqref="O14:O38 R14:R38" xr:uid="{068101F4-C852-4D76-AADB-82178A8C549E}">
      <formula1>5</formula1>
    </dataValidation>
    <dataValidation type="decimal" operator="lessThanOrEqual" allowBlank="1" showInputMessage="1" showErrorMessage="1" error="max. 10" sqref="P14:Q38" xr:uid="{A82BA2A6-3813-491A-AE58-CC71445EDC17}">
      <formula1>10</formula1>
    </dataValidation>
    <dataValidation type="decimal" operator="lessThanOrEqual" allowBlank="1" showInputMessage="1" showErrorMessage="1" error="max. 15" sqref="M14:N38" xr:uid="{68D63B9A-47CA-4CFD-B198-366843300874}">
      <formula1>15</formula1>
    </dataValidation>
    <dataValidation type="decimal" operator="lessThanOrEqual" allowBlank="1" showInputMessage="1" showErrorMessage="1" error="max. 40" sqref="L14:L38" xr:uid="{D6C0D966-5954-484A-BDA2-09C7519168ED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C5947-ED19-4E1E-A4A4-95276362D1E1}">
  <dimension ref="A1:BV40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21.285156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4" ht="38.25" customHeight="1" x14ac:dyDescent="0.25">
      <c r="A1" s="1" t="s">
        <v>36</v>
      </c>
    </row>
    <row r="2" spans="1:74" ht="15" x14ac:dyDescent="0.25">
      <c r="A2" s="4" t="s">
        <v>43</v>
      </c>
      <c r="D2" s="4" t="s">
        <v>24</v>
      </c>
    </row>
    <row r="3" spans="1:74" ht="15" x14ac:dyDescent="0.25">
      <c r="A3" s="4" t="s">
        <v>35</v>
      </c>
      <c r="D3" s="2" t="s">
        <v>38</v>
      </c>
    </row>
    <row r="4" spans="1:74" ht="15" x14ac:dyDescent="0.25">
      <c r="A4" s="4" t="s">
        <v>44</v>
      </c>
      <c r="D4" s="2" t="s">
        <v>39</v>
      </c>
    </row>
    <row r="5" spans="1:74" x14ac:dyDescent="0.25">
      <c r="A5" s="4" t="s">
        <v>45</v>
      </c>
      <c r="D5" s="2" t="s">
        <v>40</v>
      </c>
    </row>
    <row r="6" spans="1:74" x14ac:dyDescent="0.25">
      <c r="A6" s="2" t="s">
        <v>46</v>
      </c>
    </row>
    <row r="7" spans="1:74" ht="15" x14ac:dyDescent="0.25">
      <c r="A7" s="15" t="s">
        <v>37</v>
      </c>
      <c r="D7" s="4" t="s">
        <v>25</v>
      </c>
    </row>
    <row r="8" spans="1:74" ht="50.45" customHeight="1" x14ac:dyDescent="0.25">
      <c r="D8" s="44" t="s">
        <v>41</v>
      </c>
      <c r="E8" s="44"/>
      <c r="F8" s="44"/>
      <c r="G8" s="44"/>
      <c r="H8" s="44"/>
      <c r="I8" s="44"/>
      <c r="J8" s="44"/>
      <c r="K8" s="44"/>
    </row>
    <row r="9" spans="1:74" ht="53.45" customHeight="1" x14ac:dyDescent="0.25">
      <c r="A9" s="4"/>
      <c r="D9" s="44" t="s">
        <v>42</v>
      </c>
      <c r="E9" s="44"/>
      <c r="F9" s="44"/>
      <c r="G9" s="44"/>
      <c r="H9" s="44"/>
      <c r="I9" s="44"/>
      <c r="J9" s="44"/>
      <c r="K9" s="44"/>
    </row>
    <row r="10" spans="1:74" ht="12.6" customHeight="1" x14ac:dyDescent="0.25">
      <c r="A10" s="4"/>
    </row>
    <row r="11" spans="1:74" ht="26.45" customHeight="1" x14ac:dyDescent="0.25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32</v>
      </c>
      <c r="G11" s="45"/>
      <c r="H11" s="45" t="s">
        <v>33</v>
      </c>
      <c r="I11" s="45"/>
      <c r="J11" s="45" t="s">
        <v>34</v>
      </c>
      <c r="K11" s="45"/>
      <c r="L11" s="45" t="s">
        <v>15</v>
      </c>
      <c r="M11" s="45" t="s">
        <v>14</v>
      </c>
      <c r="N11" s="45" t="s">
        <v>16</v>
      </c>
      <c r="O11" s="45" t="s">
        <v>29</v>
      </c>
      <c r="P11" s="45" t="s">
        <v>30</v>
      </c>
      <c r="Q11" s="45" t="s">
        <v>31</v>
      </c>
      <c r="R11" s="45" t="s">
        <v>3</v>
      </c>
      <c r="S11" s="45" t="s">
        <v>4</v>
      </c>
    </row>
    <row r="12" spans="1:74" ht="59.45" customHeight="1" x14ac:dyDescent="0.25">
      <c r="A12" s="47"/>
      <c r="B12" s="47"/>
      <c r="C12" s="47"/>
      <c r="D12" s="4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74" ht="28.9" customHeight="1" x14ac:dyDescent="0.25">
      <c r="A13" s="46"/>
      <c r="B13" s="46"/>
      <c r="C13" s="46"/>
      <c r="D13" s="46"/>
      <c r="E13" s="50"/>
      <c r="F13" s="5" t="s">
        <v>26</v>
      </c>
      <c r="G13" s="6" t="s">
        <v>27</v>
      </c>
      <c r="H13" s="6" t="s">
        <v>26</v>
      </c>
      <c r="I13" s="6" t="s">
        <v>27</v>
      </c>
      <c r="J13" s="6" t="s">
        <v>26</v>
      </c>
      <c r="K13" s="6" t="s">
        <v>27</v>
      </c>
      <c r="L13" s="6" t="s">
        <v>28</v>
      </c>
      <c r="M13" s="6" t="s">
        <v>21</v>
      </c>
      <c r="N13" s="6" t="s">
        <v>21</v>
      </c>
      <c r="O13" s="6" t="s">
        <v>22</v>
      </c>
      <c r="P13" s="6" t="s">
        <v>23</v>
      </c>
      <c r="Q13" s="6" t="s">
        <v>23</v>
      </c>
      <c r="R13" s="6" t="s">
        <v>22</v>
      </c>
      <c r="S13" s="6"/>
    </row>
    <row r="14" spans="1:74" s="8" customFormat="1" ht="12.75" customHeight="1" x14ac:dyDescent="0.2">
      <c r="A14" s="16" t="s">
        <v>47</v>
      </c>
      <c r="B14" s="16" t="s">
        <v>72</v>
      </c>
      <c r="C14" s="16" t="s">
        <v>148</v>
      </c>
      <c r="D14" s="17">
        <v>33565000</v>
      </c>
      <c r="E14" s="17">
        <v>4000000</v>
      </c>
      <c r="F14" s="16" t="s">
        <v>92</v>
      </c>
      <c r="G14" s="16" t="s">
        <v>111</v>
      </c>
      <c r="H14" s="18" t="s">
        <v>103</v>
      </c>
      <c r="I14" s="18" t="s">
        <v>111</v>
      </c>
      <c r="L14" s="9">
        <v>30</v>
      </c>
      <c r="M14" s="9">
        <v>11</v>
      </c>
      <c r="N14" s="9">
        <v>11</v>
      </c>
      <c r="O14" s="9">
        <v>5</v>
      </c>
      <c r="P14" s="9">
        <v>10</v>
      </c>
      <c r="Q14" s="9">
        <v>10</v>
      </c>
      <c r="R14" s="9">
        <v>3</v>
      </c>
      <c r="S14" s="9">
        <f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8" customFormat="1" ht="12.75" customHeight="1" x14ac:dyDescent="0.2">
      <c r="A15" s="16" t="s">
        <v>48</v>
      </c>
      <c r="B15" s="16" t="s">
        <v>73</v>
      </c>
      <c r="C15" s="16" t="s">
        <v>149</v>
      </c>
      <c r="D15" s="17">
        <v>3708620</v>
      </c>
      <c r="E15" s="17">
        <v>440000</v>
      </c>
      <c r="F15" s="16" t="s">
        <v>93</v>
      </c>
      <c r="G15" s="16" t="s">
        <v>111</v>
      </c>
      <c r="H15" s="18" t="s">
        <v>97</v>
      </c>
      <c r="I15" s="18" t="s">
        <v>111</v>
      </c>
      <c r="L15" s="9">
        <v>35</v>
      </c>
      <c r="M15" s="9">
        <v>13</v>
      </c>
      <c r="N15" s="9">
        <v>12</v>
      </c>
      <c r="O15" s="9">
        <v>4</v>
      </c>
      <c r="P15" s="9">
        <v>9</v>
      </c>
      <c r="Q15" s="9">
        <v>9</v>
      </c>
      <c r="R15" s="9">
        <v>4</v>
      </c>
      <c r="S15" s="9">
        <f t="shared" ref="S15:S38" si="0">SUM(L15:R15)</f>
        <v>86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8" customFormat="1" ht="12.75" customHeight="1" x14ac:dyDescent="0.2">
      <c r="A16" s="16" t="s">
        <v>49</v>
      </c>
      <c r="B16" s="16" t="s">
        <v>74</v>
      </c>
      <c r="C16" s="16" t="s">
        <v>150</v>
      </c>
      <c r="D16" s="17" t="s">
        <v>147</v>
      </c>
      <c r="E16" s="17">
        <v>4000000</v>
      </c>
      <c r="F16" s="16"/>
      <c r="G16" s="16"/>
      <c r="H16" s="18"/>
      <c r="I16" s="18"/>
      <c r="J16" s="16" t="s">
        <v>116</v>
      </c>
      <c r="K16" s="16" t="s">
        <v>111</v>
      </c>
      <c r="L16" s="9">
        <v>35</v>
      </c>
      <c r="M16" s="9">
        <v>13</v>
      </c>
      <c r="N16" s="9">
        <v>13</v>
      </c>
      <c r="O16" s="9">
        <v>4</v>
      </c>
      <c r="P16" s="9">
        <v>8</v>
      </c>
      <c r="Q16" s="9">
        <v>9</v>
      </c>
      <c r="R16" s="9">
        <v>5</v>
      </c>
      <c r="S16" s="9">
        <f t="shared" si="0"/>
        <v>87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8" customFormat="1" ht="12.75" customHeight="1" x14ac:dyDescent="0.2">
      <c r="A17" s="16" t="s">
        <v>50</v>
      </c>
      <c r="B17" s="16" t="s">
        <v>75</v>
      </c>
      <c r="C17" s="16" t="s">
        <v>151</v>
      </c>
      <c r="D17" s="17">
        <v>28904452</v>
      </c>
      <c r="E17" s="17">
        <v>4391552</v>
      </c>
      <c r="F17" s="16"/>
      <c r="G17" s="16"/>
      <c r="H17" s="16" t="s">
        <v>108</v>
      </c>
      <c r="I17" s="16" t="s">
        <v>111</v>
      </c>
      <c r="J17" s="16" t="s">
        <v>117</v>
      </c>
      <c r="K17" s="16" t="s">
        <v>111</v>
      </c>
      <c r="L17" s="9">
        <v>17</v>
      </c>
      <c r="M17" s="9">
        <v>10</v>
      </c>
      <c r="N17" s="9">
        <v>7</v>
      </c>
      <c r="O17" s="9">
        <v>4</v>
      </c>
      <c r="P17" s="9">
        <v>8</v>
      </c>
      <c r="Q17" s="9">
        <v>6</v>
      </c>
      <c r="R17" s="9">
        <v>2</v>
      </c>
      <c r="S17" s="9">
        <f t="shared" si="0"/>
        <v>54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8" customFormat="1" ht="12.75" customHeight="1" x14ac:dyDescent="0.2">
      <c r="A18" s="16" t="s">
        <v>51</v>
      </c>
      <c r="B18" s="16" t="s">
        <v>76</v>
      </c>
      <c r="C18" s="16" t="s">
        <v>152</v>
      </c>
      <c r="D18" s="17">
        <v>70668000</v>
      </c>
      <c r="E18" s="17">
        <v>4000000</v>
      </c>
      <c r="F18" s="16" t="s">
        <v>94</v>
      </c>
      <c r="G18" s="16" t="s">
        <v>112</v>
      </c>
      <c r="H18" s="18"/>
      <c r="I18" s="18"/>
      <c r="J18" s="16" t="s">
        <v>118</v>
      </c>
      <c r="K18" s="16" t="s">
        <v>111</v>
      </c>
      <c r="L18" s="9">
        <v>29</v>
      </c>
      <c r="M18" s="9">
        <v>12</v>
      </c>
      <c r="N18" s="9">
        <v>9</v>
      </c>
      <c r="O18" s="9">
        <v>5</v>
      </c>
      <c r="P18" s="9">
        <v>8</v>
      </c>
      <c r="Q18" s="9">
        <v>7</v>
      </c>
      <c r="R18" s="9">
        <v>4</v>
      </c>
      <c r="S18" s="9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8" customFormat="1" ht="12.75" customHeight="1" x14ac:dyDescent="0.2">
      <c r="A19" s="16" t="s">
        <v>52</v>
      </c>
      <c r="B19" s="19" t="s">
        <v>77</v>
      </c>
      <c r="C19" s="16" t="s">
        <v>153</v>
      </c>
      <c r="D19" s="17">
        <v>13604000</v>
      </c>
      <c r="E19" s="17">
        <v>1500000</v>
      </c>
      <c r="F19" s="16" t="s">
        <v>95</v>
      </c>
      <c r="G19" s="16" t="s">
        <v>111</v>
      </c>
      <c r="H19" s="18" t="s">
        <v>109</v>
      </c>
      <c r="I19" s="18" t="s">
        <v>111</v>
      </c>
      <c r="J19" s="16" t="s">
        <v>119</v>
      </c>
      <c r="K19" s="16" t="s">
        <v>112</v>
      </c>
      <c r="L19" s="9">
        <v>15</v>
      </c>
      <c r="M19" s="9">
        <v>9</v>
      </c>
      <c r="N19" s="9">
        <v>5</v>
      </c>
      <c r="O19" s="9">
        <v>4</v>
      </c>
      <c r="P19" s="9">
        <v>7</v>
      </c>
      <c r="Q19" s="9">
        <v>3</v>
      </c>
      <c r="R19" s="9">
        <v>2</v>
      </c>
      <c r="S19" s="9">
        <f t="shared" si="0"/>
        <v>45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8" customFormat="1" ht="12.75" customHeight="1" x14ac:dyDescent="0.2">
      <c r="A20" s="16" t="s">
        <v>53</v>
      </c>
      <c r="B20" s="16" t="s">
        <v>78</v>
      </c>
      <c r="C20" s="16" t="s">
        <v>154</v>
      </c>
      <c r="D20" s="17">
        <v>3570000</v>
      </c>
      <c r="E20" s="17">
        <v>1100000</v>
      </c>
      <c r="F20" s="16" t="s">
        <v>132</v>
      </c>
      <c r="G20" s="16"/>
      <c r="H20" s="18" t="s">
        <v>106</v>
      </c>
      <c r="I20" s="18" t="s">
        <v>112</v>
      </c>
      <c r="J20" s="16" t="s">
        <v>120</v>
      </c>
      <c r="K20" s="16" t="s">
        <v>111</v>
      </c>
      <c r="L20" s="9">
        <v>25</v>
      </c>
      <c r="M20" s="9">
        <v>11</v>
      </c>
      <c r="N20" s="9">
        <v>8</v>
      </c>
      <c r="O20" s="9">
        <v>4</v>
      </c>
      <c r="P20" s="9">
        <v>7</v>
      </c>
      <c r="Q20" s="9">
        <v>6</v>
      </c>
      <c r="R20" s="9">
        <v>4</v>
      </c>
      <c r="S20" s="9">
        <f t="shared" si="0"/>
        <v>65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8" customFormat="1" ht="12.75" customHeight="1" x14ac:dyDescent="0.2">
      <c r="A21" s="16" t="s">
        <v>54</v>
      </c>
      <c r="B21" s="16" t="s">
        <v>134</v>
      </c>
      <c r="C21" s="16" t="s">
        <v>155</v>
      </c>
      <c r="D21" s="17">
        <v>151558862</v>
      </c>
      <c r="E21" s="17">
        <v>4500000</v>
      </c>
      <c r="F21" s="16" t="s">
        <v>96</v>
      </c>
      <c r="G21" s="16" t="s">
        <v>111</v>
      </c>
      <c r="H21" s="18" t="s">
        <v>110</v>
      </c>
      <c r="I21" s="18" t="s">
        <v>112</v>
      </c>
      <c r="J21" s="16" t="s">
        <v>121</v>
      </c>
      <c r="K21" s="16" t="s">
        <v>111</v>
      </c>
      <c r="L21" s="9">
        <v>33</v>
      </c>
      <c r="M21" s="9">
        <v>13</v>
      </c>
      <c r="N21" s="9">
        <v>13</v>
      </c>
      <c r="O21" s="9">
        <v>4</v>
      </c>
      <c r="P21" s="9">
        <v>7</v>
      </c>
      <c r="Q21" s="9">
        <v>9</v>
      </c>
      <c r="R21" s="9">
        <v>4</v>
      </c>
      <c r="S21" s="9">
        <f t="shared" si="0"/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8" customFormat="1" ht="12.75" customHeight="1" x14ac:dyDescent="0.2">
      <c r="A22" s="16" t="s">
        <v>55</v>
      </c>
      <c r="B22" s="16" t="s">
        <v>79</v>
      </c>
      <c r="C22" s="16" t="s">
        <v>156</v>
      </c>
      <c r="D22" s="17">
        <v>40092832</v>
      </c>
      <c r="E22" s="17">
        <v>3198000</v>
      </c>
      <c r="F22" s="16" t="s">
        <v>97</v>
      </c>
      <c r="G22" s="16" t="s">
        <v>111</v>
      </c>
      <c r="H22" s="18"/>
      <c r="I22" s="18"/>
      <c r="J22" s="16" t="s">
        <v>122</v>
      </c>
      <c r="K22" s="16" t="s">
        <v>111</v>
      </c>
      <c r="L22" s="9">
        <v>25</v>
      </c>
      <c r="M22" s="9">
        <v>12</v>
      </c>
      <c r="N22" s="9">
        <v>8</v>
      </c>
      <c r="O22" s="9">
        <v>4</v>
      </c>
      <c r="P22" s="9">
        <v>6</v>
      </c>
      <c r="Q22" s="9">
        <v>6</v>
      </c>
      <c r="R22" s="9">
        <v>4</v>
      </c>
      <c r="S22" s="9">
        <f t="shared" si="0"/>
        <v>65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s="8" customFormat="1" ht="12.75" customHeight="1" x14ac:dyDescent="0.2">
      <c r="A23" s="16" t="s">
        <v>56</v>
      </c>
      <c r="B23" s="16" t="s">
        <v>79</v>
      </c>
      <c r="C23" s="16" t="s">
        <v>157</v>
      </c>
      <c r="D23" s="17">
        <v>37502360</v>
      </c>
      <c r="E23" s="17">
        <v>3900000</v>
      </c>
      <c r="F23" s="16" t="s">
        <v>98</v>
      </c>
      <c r="G23" s="16" t="s">
        <v>111</v>
      </c>
      <c r="H23" s="18"/>
      <c r="I23" s="18"/>
      <c r="J23" s="16" t="s">
        <v>123</v>
      </c>
      <c r="K23" s="16" t="s">
        <v>111</v>
      </c>
      <c r="L23" s="9">
        <v>28</v>
      </c>
      <c r="M23" s="9">
        <v>12</v>
      </c>
      <c r="N23" s="9">
        <v>9</v>
      </c>
      <c r="O23" s="9">
        <v>4</v>
      </c>
      <c r="P23" s="9">
        <v>7</v>
      </c>
      <c r="Q23" s="9">
        <v>7</v>
      </c>
      <c r="R23" s="9">
        <v>4</v>
      </c>
      <c r="S23" s="9">
        <f t="shared" si="0"/>
        <v>71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8" customFormat="1" ht="12.75" customHeight="1" x14ac:dyDescent="0.2">
      <c r="A24" s="16" t="s">
        <v>57</v>
      </c>
      <c r="B24" s="16" t="s">
        <v>80</v>
      </c>
      <c r="C24" s="16" t="s">
        <v>158</v>
      </c>
      <c r="D24" s="17">
        <v>25000000</v>
      </c>
      <c r="E24" s="17">
        <v>5000000</v>
      </c>
      <c r="F24" s="16" t="s">
        <v>93</v>
      </c>
      <c r="G24" s="16" t="s">
        <v>112</v>
      </c>
      <c r="H24" s="18" t="s">
        <v>95</v>
      </c>
      <c r="I24" s="18" t="s">
        <v>112</v>
      </c>
      <c r="J24" s="16" t="s">
        <v>124</v>
      </c>
      <c r="K24" s="16" t="s">
        <v>111</v>
      </c>
      <c r="L24" s="9">
        <v>25</v>
      </c>
      <c r="M24" s="9">
        <v>12</v>
      </c>
      <c r="N24" s="9">
        <v>8</v>
      </c>
      <c r="O24" s="9">
        <v>4</v>
      </c>
      <c r="P24" s="9">
        <v>7</v>
      </c>
      <c r="Q24" s="9">
        <v>6</v>
      </c>
      <c r="R24" s="9">
        <v>4</v>
      </c>
      <c r="S24" s="9">
        <f t="shared" si="0"/>
        <v>66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8" customFormat="1" ht="12.75" customHeight="1" x14ac:dyDescent="0.2">
      <c r="A25" s="16" t="s">
        <v>58</v>
      </c>
      <c r="B25" s="16" t="s">
        <v>81</v>
      </c>
      <c r="C25" s="16" t="s">
        <v>159</v>
      </c>
      <c r="D25" s="17">
        <v>56343138</v>
      </c>
      <c r="E25" s="17">
        <v>3300000</v>
      </c>
      <c r="F25" s="16" t="s">
        <v>99</v>
      </c>
      <c r="G25" s="16" t="s">
        <v>111</v>
      </c>
      <c r="H25" s="18" t="s">
        <v>105</v>
      </c>
      <c r="I25" s="18" t="s">
        <v>111</v>
      </c>
      <c r="J25" s="16" t="s">
        <v>125</v>
      </c>
      <c r="K25" s="16" t="s">
        <v>135</v>
      </c>
      <c r="L25" s="9">
        <v>35</v>
      </c>
      <c r="M25" s="9">
        <v>13</v>
      </c>
      <c r="N25" s="9">
        <v>13</v>
      </c>
      <c r="O25" s="9">
        <v>4</v>
      </c>
      <c r="P25" s="9">
        <v>8</v>
      </c>
      <c r="Q25" s="9">
        <v>9</v>
      </c>
      <c r="R25" s="9">
        <v>4</v>
      </c>
      <c r="S25" s="9">
        <f t="shared" si="0"/>
        <v>86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8" customFormat="1" ht="12.75" customHeight="1" x14ac:dyDescent="0.2">
      <c r="A26" s="11" t="s">
        <v>59</v>
      </c>
      <c r="B26" s="11" t="s">
        <v>82</v>
      </c>
      <c r="C26" s="11" t="s">
        <v>160</v>
      </c>
      <c r="D26" s="20">
        <v>2600000</v>
      </c>
      <c r="E26" s="20">
        <v>260000</v>
      </c>
      <c r="F26" s="11" t="s">
        <v>100</v>
      </c>
      <c r="G26" s="11" t="s">
        <v>111</v>
      </c>
      <c r="H26" s="13" t="s">
        <v>109</v>
      </c>
      <c r="I26" s="13" t="s">
        <v>111</v>
      </c>
      <c r="J26" s="11"/>
      <c r="K26" s="11"/>
      <c r="L26" s="9">
        <v>15</v>
      </c>
      <c r="M26" s="9">
        <v>10</v>
      </c>
      <c r="N26" s="9">
        <v>5</v>
      </c>
      <c r="O26" s="9">
        <v>4</v>
      </c>
      <c r="P26" s="9">
        <v>8</v>
      </c>
      <c r="Q26" s="9">
        <v>5</v>
      </c>
      <c r="R26" s="9">
        <v>3</v>
      </c>
      <c r="S26" s="9">
        <f t="shared" si="0"/>
        <v>50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8" customFormat="1" ht="12.75" customHeight="1" x14ac:dyDescent="0.2">
      <c r="A27" s="16" t="s">
        <v>60</v>
      </c>
      <c r="B27" s="16" t="s">
        <v>83</v>
      </c>
      <c r="C27" s="16" t="s">
        <v>161</v>
      </c>
      <c r="D27" s="17">
        <v>51439201</v>
      </c>
      <c r="E27" s="17">
        <v>3700000</v>
      </c>
      <c r="F27" s="16" t="s">
        <v>101</v>
      </c>
      <c r="G27" s="16" t="s">
        <v>111</v>
      </c>
      <c r="H27" s="18" t="s">
        <v>104</v>
      </c>
      <c r="I27" s="18" t="s">
        <v>115</v>
      </c>
      <c r="J27" s="16" t="s">
        <v>126</v>
      </c>
      <c r="K27" s="16" t="s">
        <v>111</v>
      </c>
      <c r="L27" s="9">
        <v>29</v>
      </c>
      <c r="M27" s="9">
        <v>11</v>
      </c>
      <c r="N27" s="9">
        <v>8</v>
      </c>
      <c r="O27" s="9">
        <v>5</v>
      </c>
      <c r="P27" s="9">
        <v>9</v>
      </c>
      <c r="Q27" s="9">
        <v>7</v>
      </c>
      <c r="R27" s="9">
        <v>4</v>
      </c>
      <c r="S27" s="9">
        <f t="shared" si="0"/>
        <v>73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8" customFormat="1" ht="12.75" customHeight="1" x14ac:dyDescent="0.2">
      <c r="A28" s="16" t="s">
        <v>61</v>
      </c>
      <c r="B28" s="16" t="s">
        <v>84</v>
      </c>
      <c r="C28" s="16" t="s">
        <v>162</v>
      </c>
      <c r="D28" s="17">
        <v>7573488</v>
      </c>
      <c r="E28" s="17">
        <v>2000000</v>
      </c>
      <c r="F28" s="16" t="s">
        <v>102</v>
      </c>
      <c r="G28" s="16" t="s">
        <v>111</v>
      </c>
      <c r="H28" s="18" t="s">
        <v>95</v>
      </c>
      <c r="I28" s="18" t="s">
        <v>111</v>
      </c>
      <c r="J28" s="16" t="s">
        <v>118</v>
      </c>
      <c r="K28" s="16" t="s">
        <v>111</v>
      </c>
      <c r="L28" s="9">
        <v>35</v>
      </c>
      <c r="M28" s="9">
        <v>14</v>
      </c>
      <c r="N28" s="9">
        <v>14</v>
      </c>
      <c r="O28" s="9">
        <v>3</v>
      </c>
      <c r="P28" s="9">
        <v>7</v>
      </c>
      <c r="Q28" s="9">
        <v>7</v>
      </c>
      <c r="R28" s="9">
        <v>4</v>
      </c>
      <c r="S28" s="9">
        <f t="shared" si="0"/>
        <v>84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s="8" customFormat="1" ht="12.75" customHeight="1" x14ac:dyDescent="0.2">
      <c r="A29" s="11" t="s">
        <v>62</v>
      </c>
      <c r="B29" s="11" t="s">
        <v>85</v>
      </c>
      <c r="C29" s="11" t="s">
        <v>163</v>
      </c>
      <c r="D29" s="20">
        <v>3328000</v>
      </c>
      <c r="E29" s="20">
        <v>1140000</v>
      </c>
      <c r="F29" s="11"/>
      <c r="G29" s="11"/>
      <c r="H29" s="13" t="s">
        <v>92</v>
      </c>
      <c r="I29" s="13" t="s">
        <v>111</v>
      </c>
      <c r="J29" s="11" t="s">
        <v>127</v>
      </c>
      <c r="K29" s="16" t="s">
        <v>111</v>
      </c>
      <c r="L29" s="9">
        <v>22</v>
      </c>
      <c r="M29" s="9">
        <v>11</v>
      </c>
      <c r="N29" s="9">
        <v>8</v>
      </c>
      <c r="O29" s="9">
        <v>4</v>
      </c>
      <c r="P29" s="9">
        <v>7</v>
      </c>
      <c r="Q29" s="9">
        <v>7</v>
      </c>
      <c r="R29" s="9">
        <v>3</v>
      </c>
      <c r="S29" s="9">
        <f t="shared" si="0"/>
        <v>62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8" customFormat="1" ht="12.75" customHeight="1" x14ac:dyDescent="0.2">
      <c r="A30" s="16" t="s">
        <v>63</v>
      </c>
      <c r="B30" s="16" t="s">
        <v>85</v>
      </c>
      <c r="C30" s="16" t="s">
        <v>164</v>
      </c>
      <c r="D30" s="17">
        <v>2646000</v>
      </c>
      <c r="E30" s="17">
        <v>500000</v>
      </c>
      <c r="F30" s="16" t="s">
        <v>101</v>
      </c>
      <c r="G30" s="16" t="s">
        <v>112</v>
      </c>
      <c r="H30" s="18" t="s">
        <v>104</v>
      </c>
      <c r="I30" s="18" t="s">
        <v>111</v>
      </c>
      <c r="J30" s="16" t="s">
        <v>128</v>
      </c>
      <c r="K30" s="16" t="s">
        <v>111</v>
      </c>
      <c r="L30" s="9">
        <v>23</v>
      </c>
      <c r="M30" s="9">
        <v>13</v>
      </c>
      <c r="N30" s="9">
        <v>10</v>
      </c>
      <c r="O30" s="9">
        <v>3</v>
      </c>
      <c r="P30" s="9">
        <v>6</v>
      </c>
      <c r="Q30" s="9">
        <v>6</v>
      </c>
      <c r="R30" s="9">
        <v>3</v>
      </c>
      <c r="S30" s="9">
        <f t="shared" si="0"/>
        <v>64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8" customFormat="1" ht="12.75" customHeight="1" x14ac:dyDescent="0.2">
      <c r="A31" s="16" t="s">
        <v>64</v>
      </c>
      <c r="B31" s="16" t="s">
        <v>83</v>
      </c>
      <c r="C31" s="16" t="s">
        <v>165</v>
      </c>
      <c r="D31" s="17">
        <v>9712961</v>
      </c>
      <c r="E31" s="17">
        <v>2300000</v>
      </c>
      <c r="F31" s="16" t="s">
        <v>103</v>
      </c>
      <c r="G31" s="16" t="s">
        <v>111</v>
      </c>
      <c r="H31" s="18" t="s">
        <v>96</v>
      </c>
      <c r="I31" s="18" t="s">
        <v>111</v>
      </c>
      <c r="J31" s="16" t="s">
        <v>129</v>
      </c>
      <c r="K31" s="16" t="s">
        <v>111</v>
      </c>
      <c r="L31" s="9">
        <v>33</v>
      </c>
      <c r="M31" s="9">
        <v>13</v>
      </c>
      <c r="N31" s="9">
        <v>13</v>
      </c>
      <c r="O31" s="9">
        <v>5</v>
      </c>
      <c r="P31" s="9">
        <v>5</v>
      </c>
      <c r="Q31" s="9">
        <v>10</v>
      </c>
      <c r="R31" s="9">
        <v>4</v>
      </c>
      <c r="S31" s="9">
        <f t="shared" si="0"/>
        <v>83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8" customFormat="1" ht="12.75" customHeight="1" x14ac:dyDescent="0.2">
      <c r="A32" s="16" t="s">
        <v>65</v>
      </c>
      <c r="B32" s="16" t="s">
        <v>86</v>
      </c>
      <c r="C32" s="16" t="s">
        <v>166</v>
      </c>
      <c r="D32" s="17">
        <v>2157000</v>
      </c>
      <c r="E32" s="17">
        <v>550000</v>
      </c>
      <c r="F32" s="16" t="s">
        <v>104</v>
      </c>
      <c r="G32" s="16" t="s">
        <v>111</v>
      </c>
      <c r="H32" s="18" t="s">
        <v>99</v>
      </c>
      <c r="I32" s="18" t="s">
        <v>111</v>
      </c>
      <c r="J32" s="16" t="s">
        <v>121</v>
      </c>
      <c r="K32" s="16" t="s">
        <v>111</v>
      </c>
      <c r="L32" s="9">
        <v>34</v>
      </c>
      <c r="M32" s="9">
        <v>12</v>
      </c>
      <c r="N32" s="9">
        <v>9</v>
      </c>
      <c r="O32" s="9">
        <v>5</v>
      </c>
      <c r="P32" s="9">
        <v>7</v>
      </c>
      <c r="Q32" s="9">
        <v>8</v>
      </c>
      <c r="R32" s="9">
        <v>3</v>
      </c>
      <c r="S32" s="9">
        <f t="shared" si="0"/>
        <v>78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8" customFormat="1" ht="12.75" customHeight="1" x14ac:dyDescent="0.2">
      <c r="A33" s="16" t="s">
        <v>66</v>
      </c>
      <c r="B33" s="16" t="s">
        <v>87</v>
      </c>
      <c r="C33" s="16" t="s">
        <v>167</v>
      </c>
      <c r="D33" s="17">
        <v>14786918</v>
      </c>
      <c r="E33" s="17">
        <v>2860000</v>
      </c>
      <c r="F33" s="16" t="s">
        <v>105</v>
      </c>
      <c r="G33" s="16" t="s">
        <v>111</v>
      </c>
      <c r="H33" s="18"/>
      <c r="I33" s="18"/>
      <c r="J33" s="16" t="s">
        <v>130</v>
      </c>
      <c r="K33" s="16" t="s">
        <v>111</v>
      </c>
      <c r="L33" s="9">
        <v>23</v>
      </c>
      <c r="M33" s="9">
        <v>11</v>
      </c>
      <c r="N33" s="9">
        <v>7</v>
      </c>
      <c r="O33" s="9">
        <v>4</v>
      </c>
      <c r="P33" s="9">
        <v>7</v>
      </c>
      <c r="Q33" s="9">
        <v>7</v>
      </c>
      <c r="R33" s="9">
        <v>5</v>
      </c>
      <c r="S33" s="9">
        <f t="shared" si="0"/>
        <v>64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8" customFormat="1" ht="12.75" customHeight="1" x14ac:dyDescent="0.2">
      <c r="A34" s="16" t="s">
        <v>67</v>
      </c>
      <c r="B34" s="16" t="s">
        <v>88</v>
      </c>
      <c r="C34" s="16" t="s">
        <v>168</v>
      </c>
      <c r="D34" s="17">
        <v>9570000</v>
      </c>
      <c r="E34" s="17">
        <v>2500000</v>
      </c>
      <c r="F34" s="16" t="s">
        <v>106</v>
      </c>
      <c r="G34" s="16" t="s">
        <v>114</v>
      </c>
      <c r="H34" s="18" t="s">
        <v>98</v>
      </c>
      <c r="I34" s="18" t="s">
        <v>111</v>
      </c>
      <c r="J34" s="16"/>
      <c r="K34" s="16"/>
      <c r="L34" s="9">
        <v>33</v>
      </c>
      <c r="M34" s="9">
        <v>12</v>
      </c>
      <c r="N34" s="9">
        <v>11</v>
      </c>
      <c r="O34" s="9">
        <v>5</v>
      </c>
      <c r="P34" s="9">
        <v>9</v>
      </c>
      <c r="Q34" s="9">
        <v>9</v>
      </c>
      <c r="R34" s="9">
        <v>5</v>
      </c>
      <c r="S34" s="9">
        <f t="shared" si="0"/>
        <v>84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s="8" customFormat="1" ht="12.75" customHeight="1" x14ac:dyDescent="0.2">
      <c r="A35" s="16" t="s">
        <v>68</v>
      </c>
      <c r="B35" s="16" t="s">
        <v>89</v>
      </c>
      <c r="C35" s="16" t="s">
        <v>169</v>
      </c>
      <c r="D35" s="17">
        <v>27356070</v>
      </c>
      <c r="E35" s="17">
        <v>3250000</v>
      </c>
      <c r="F35" s="16"/>
      <c r="G35" s="16"/>
      <c r="H35" s="18" t="s">
        <v>133</v>
      </c>
      <c r="I35" s="18"/>
      <c r="J35" s="16" t="s">
        <v>127</v>
      </c>
      <c r="K35" s="16" t="s">
        <v>111</v>
      </c>
      <c r="L35" s="9">
        <v>30</v>
      </c>
      <c r="M35" s="9">
        <v>13</v>
      </c>
      <c r="N35" s="9">
        <v>10</v>
      </c>
      <c r="O35" s="9">
        <v>3</v>
      </c>
      <c r="P35" s="9">
        <v>8</v>
      </c>
      <c r="Q35" s="9">
        <v>9</v>
      </c>
      <c r="R35" s="9">
        <v>5</v>
      </c>
      <c r="S35" s="9">
        <f t="shared" si="0"/>
        <v>78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8" customFormat="1" ht="12.75" customHeight="1" x14ac:dyDescent="0.2">
      <c r="A36" s="16" t="s">
        <v>69</v>
      </c>
      <c r="B36" s="16" t="s">
        <v>89</v>
      </c>
      <c r="C36" s="16" t="s">
        <v>170</v>
      </c>
      <c r="D36" s="17">
        <v>39121200</v>
      </c>
      <c r="E36" s="17">
        <v>3200000</v>
      </c>
      <c r="F36" s="16" t="s">
        <v>107</v>
      </c>
      <c r="G36" s="16" t="s">
        <v>111</v>
      </c>
      <c r="H36" s="18" t="s">
        <v>94</v>
      </c>
      <c r="I36" s="18" t="s">
        <v>112</v>
      </c>
      <c r="J36" s="16" t="s">
        <v>124</v>
      </c>
      <c r="K36" s="16" t="s">
        <v>112</v>
      </c>
      <c r="L36" s="9">
        <v>25</v>
      </c>
      <c r="M36" s="9">
        <v>12</v>
      </c>
      <c r="N36" s="9">
        <v>8</v>
      </c>
      <c r="O36" s="9">
        <v>3</v>
      </c>
      <c r="P36" s="9">
        <v>6</v>
      </c>
      <c r="Q36" s="9">
        <v>7</v>
      </c>
      <c r="R36" s="9">
        <v>5</v>
      </c>
      <c r="S36" s="9">
        <f t="shared" si="0"/>
        <v>66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8" customFormat="1" ht="12.75" customHeight="1" x14ac:dyDescent="0.2">
      <c r="A37" s="16" t="s">
        <v>70</v>
      </c>
      <c r="B37" s="16" t="s">
        <v>90</v>
      </c>
      <c r="C37" s="16" t="s">
        <v>171</v>
      </c>
      <c r="D37" s="17">
        <v>32614689</v>
      </c>
      <c r="E37" s="17">
        <v>2900000</v>
      </c>
      <c r="F37" s="16"/>
      <c r="G37" s="10"/>
      <c r="H37" s="18" t="s">
        <v>103</v>
      </c>
      <c r="I37" s="18" t="s">
        <v>111</v>
      </c>
      <c r="J37" s="16" t="s">
        <v>131</v>
      </c>
      <c r="K37" s="16" t="s">
        <v>135</v>
      </c>
      <c r="L37" s="9">
        <v>25</v>
      </c>
      <c r="M37" s="9">
        <v>12</v>
      </c>
      <c r="N37" s="9">
        <v>8</v>
      </c>
      <c r="O37" s="9">
        <v>3</v>
      </c>
      <c r="P37" s="9">
        <v>9</v>
      </c>
      <c r="Q37" s="9">
        <v>8</v>
      </c>
      <c r="R37" s="9">
        <v>3</v>
      </c>
      <c r="S37" s="9">
        <f t="shared" si="0"/>
        <v>68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8" customFormat="1" ht="12.75" customHeight="1" x14ac:dyDescent="0.2">
      <c r="A38" s="16" t="s">
        <v>71</v>
      </c>
      <c r="B38" s="16" t="s">
        <v>91</v>
      </c>
      <c r="C38" s="16" t="s">
        <v>172</v>
      </c>
      <c r="D38" s="17">
        <v>2062456</v>
      </c>
      <c r="E38" s="17">
        <v>800000</v>
      </c>
      <c r="F38" s="12"/>
      <c r="G38" s="10"/>
      <c r="H38" s="18" t="s">
        <v>102</v>
      </c>
      <c r="I38" s="18" t="s">
        <v>112</v>
      </c>
      <c r="J38" s="10"/>
      <c r="K38" s="10"/>
      <c r="L38" s="9">
        <v>23</v>
      </c>
      <c r="M38" s="9">
        <v>9</v>
      </c>
      <c r="N38" s="9">
        <v>9</v>
      </c>
      <c r="O38" s="9">
        <v>4</v>
      </c>
      <c r="P38" s="9">
        <v>7</v>
      </c>
      <c r="Q38" s="9">
        <v>6</v>
      </c>
      <c r="R38" s="9">
        <v>2</v>
      </c>
      <c r="S38" s="9">
        <f t="shared" si="0"/>
        <v>60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x14ac:dyDescent="0.25">
      <c r="D39" s="14">
        <f>SUM(D14:D38)</f>
        <v>669485247</v>
      </c>
      <c r="E39" s="14">
        <f>SUM(E14:E38)</f>
        <v>65289552</v>
      </c>
      <c r="F39" s="14"/>
    </row>
    <row r="40" spans="1:74" x14ac:dyDescent="0.25">
      <c r="E40" s="14"/>
      <c r="F40" s="14"/>
      <c r="G40" s="14"/>
      <c r="H40" s="14"/>
    </row>
  </sheetData>
  <mergeCells count="18"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R11:R12"/>
    <mergeCell ref="S11:S12"/>
    <mergeCell ref="L11:L12"/>
    <mergeCell ref="M11:M12"/>
    <mergeCell ref="N11:N12"/>
    <mergeCell ref="O11:O12"/>
    <mergeCell ref="P11:P12"/>
    <mergeCell ref="Q11:Q12"/>
  </mergeCells>
  <dataValidations count="4">
    <dataValidation type="decimal" operator="lessThanOrEqual" allowBlank="1" showInputMessage="1" showErrorMessage="1" error="max. 40" sqref="L14:L38" xr:uid="{F039A8A5-EC39-4969-8449-986F1E923EA6}">
      <formula1>40</formula1>
    </dataValidation>
    <dataValidation type="decimal" operator="lessThanOrEqual" allowBlank="1" showInputMessage="1" showErrorMessage="1" error="max. 15" sqref="M14:N38" xr:uid="{A45A18A3-092B-48C2-A9E6-0581D461F04D}">
      <formula1>15</formula1>
    </dataValidation>
    <dataValidation type="decimal" operator="lessThanOrEqual" allowBlank="1" showInputMessage="1" showErrorMessage="1" error="max. 10" sqref="P14:Q38" xr:uid="{5CC56A2F-FED7-4D16-8456-0BB98F0608F3}">
      <formula1>10</formula1>
    </dataValidation>
    <dataValidation type="decimal" operator="lessThanOrEqual" allowBlank="1" showInputMessage="1" showErrorMessage="1" error="max. 5" sqref="O14:O38 R14:R38" xr:uid="{710A8372-43FC-45EB-ABFE-4F16AAB10FE4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94AB7-D8A0-4AFA-801C-BDF2D089F372}">
  <dimension ref="A1:BV40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21.285156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4" ht="38.25" customHeight="1" x14ac:dyDescent="0.25">
      <c r="A1" s="1" t="s">
        <v>36</v>
      </c>
    </row>
    <row r="2" spans="1:74" ht="15" x14ac:dyDescent="0.25">
      <c r="A2" s="4" t="s">
        <v>43</v>
      </c>
      <c r="D2" s="4" t="s">
        <v>24</v>
      </c>
    </row>
    <row r="3" spans="1:74" ht="15" x14ac:dyDescent="0.25">
      <c r="A3" s="4" t="s">
        <v>35</v>
      </c>
      <c r="D3" s="2" t="s">
        <v>38</v>
      </c>
    </row>
    <row r="4" spans="1:74" ht="15" x14ac:dyDescent="0.25">
      <c r="A4" s="4" t="s">
        <v>44</v>
      </c>
      <c r="D4" s="2" t="s">
        <v>39</v>
      </c>
    </row>
    <row r="5" spans="1:74" x14ac:dyDescent="0.25">
      <c r="A5" s="4" t="s">
        <v>45</v>
      </c>
      <c r="D5" s="2" t="s">
        <v>40</v>
      </c>
    </row>
    <row r="6" spans="1:74" x14ac:dyDescent="0.25">
      <c r="A6" s="2" t="s">
        <v>46</v>
      </c>
    </row>
    <row r="7" spans="1:74" ht="15" x14ac:dyDescent="0.25">
      <c r="A7" s="15" t="s">
        <v>37</v>
      </c>
      <c r="D7" s="4" t="s">
        <v>25</v>
      </c>
    </row>
    <row r="8" spans="1:74" ht="50.45" customHeight="1" x14ac:dyDescent="0.25">
      <c r="D8" s="44" t="s">
        <v>41</v>
      </c>
      <c r="E8" s="44"/>
      <c r="F8" s="44"/>
      <c r="G8" s="44"/>
      <c r="H8" s="44"/>
      <c r="I8" s="44"/>
      <c r="J8" s="44"/>
      <c r="K8" s="44"/>
    </row>
    <row r="9" spans="1:74" ht="53.45" customHeight="1" x14ac:dyDescent="0.25">
      <c r="A9" s="4"/>
      <c r="D9" s="44" t="s">
        <v>42</v>
      </c>
      <c r="E9" s="44"/>
      <c r="F9" s="44"/>
      <c r="G9" s="44"/>
      <c r="H9" s="44"/>
      <c r="I9" s="44"/>
      <c r="J9" s="44"/>
      <c r="K9" s="44"/>
    </row>
    <row r="10" spans="1:74" ht="12.6" customHeight="1" x14ac:dyDescent="0.25">
      <c r="A10" s="4"/>
    </row>
    <row r="11" spans="1:74" ht="26.45" customHeight="1" x14ac:dyDescent="0.25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32</v>
      </c>
      <c r="G11" s="45"/>
      <c r="H11" s="45" t="s">
        <v>33</v>
      </c>
      <c r="I11" s="45"/>
      <c r="J11" s="45" t="s">
        <v>34</v>
      </c>
      <c r="K11" s="45"/>
      <c r="L11" s="45" t="s">
        <v>15</v>
      </c>
      <c r="M11" s="45" t="s">
        <v>14</v>
      </c>
      <c r="N11" s="45" t="s">
        <v>16</v>
      </c>
      <c r="O11" s="45" t="s">
        <v>29</v>
      </c>
      <c r="P11" s="45" t="s">
        <v>30</v>
      </c>
      <c r="Q11" s="45" t="s">
        <v>31</v>
      </c>
      <c r="R11" s="45" t="s">
        <v>3</v>
      </c>
      <c r="S11" s="45" t="s">
        <v>4</v>
      </c>
    </row>
    <row r="12" spans="1:74" ht="59.45" customHeight="1" x14ac:dyDescent="0.25">
      <c r="A12" s="47"/>
      <c r="B12" s="47"/>
      <c r="C12" s="47"/>
      <c r="D12" s="4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74" ht="28.9" customHeight="1" x14ac:dyDescent="0.25">
      <c r="A13" s="46"/>
      <c r="B13" s="46"/>
      <c r="C13" s="46"/>
      <c r="D13" s="46"/>
      <c r="E13" s="50"/>
      <c r="F13" s="5" t="s">
        <v>26</v>
      </c>
      <c r="G13" s="6" t="s">
        <v>27</v>
      </c>
      <c r="H13" s="6" t="s">
        <v>26</v>
      </c>
      <c r="I13" s="6" t="s">
        <v>27</v>
      </c>
      <c r="J13" s="6" t="s">
        <v>26</v>
      </c>
      <c r="K13" s="6" t="s">
        <v>27</v>
      </c>
      <c r="L13" s="6" t="s">
        <v>28</v>
      </c>
      <c r="M13" s="6" t="s">
        <v>21</v>
      </c>
      <c r="N13" s="6" t="s">
        <v>21</v>
      </c>
      <c r="O13" s="6" t="s">
        <v>22</v>
      </c>
      <c r="P13" s="6" t="s">
        <v>23</v>
      </c>
      <c r="Q13" s="6" t="s">
        <v>23</v>
      </c>
      <c r="R13" s="6" t="s">
        <v>22</v>
      </c>
      <c r="S13" s="6"/>
    </row>
    <row r="14" spans="1:74" s="8" customFormat="1" ht="12.75" customHeight="1" x14ac:dyDescent="0.2">
      <c r="A14" s="16" t="s">
        <v>47</v>
      </c>
      <c r="B14" s="16" t="s">
        <v>72</v>
      </c>
      <c r="C14" s="16" t="s">
        <v>148</v>
      </c>
      <c r="D14" s="17">
        <v>33565000</v>
      </c>
      <c r="E14" s="17">
        <v>4000000</v>
      </c>
      <c r="F14" s="16" t="s">
        <v>92</v>
      </c>
      <c r="G14" s="16" t="s">
        <v>111</v>
      </c>
      <c r="H14" s="18" t="s">
        <v>103</v>
      </c>
      <c r="I14" s="18" t="s">
        <v>111</v>
      </c>
      <c r="L14" s="9">
        <v>30</v>
      </c>
      <c r="M14" s="9">
        <v>10</v>
      </c>
      <c r="N14" s="9">
        <v>11</v>
      </c>
      <c r="O14" s="9">
        <v>5</v>
      </c>
      <c r="P14" s="9">
        <v>10</v>
      </c>
      <c r="Q14" s="9">
        <v>9</v>
      </c>
      <c r="R14" s="9">
        <v>3</v>
      </c>
      <c r="S14" s="9">
        <f>SUM(L14:R14)</f>
        <v>78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8" customFormat="1" ht="12.75" customHeight="1" x14ac:dyDescent="0.2">
      <c r="A15" s="16" t="s">
        <v>48</v>
      </c>
      <c r="B15" s="16" t="s">
        <v>73</v>
      </c>
      <c r="C15" s="16" t="s">
        <v>149</v>
      </c>
      <c r="D15" s="17">
        <v>3708620</v>
      </c>
      <c r="E15" s="17">
        <v>440000</v>
      </c>
      <c r="F15" s="16" t="s">
        <v>93</v>
      </c>
      <c r="G15" s="16" t="s">
        <v>111</v>
      </c>
      <c r="H15" s="18" t="s">
        <v>97</v>
      </c>
      <c r="I15" s="18" t="s">
        <v>111</v>
      </c>
      <c r="L15" s="9">
        <v>32</v>
      </c>
      <c r="M15" s="9">
        <v>14</v>
      </c>
      <c r="N15" s="9">
        <v>12</v>
      </c>
      <c r="O15" s="9">
        <v>3</v>
      </c>
      <c r="P15" s="9">
        <v>8</v>
      </c>
      <c r="Q15" s="9">
        <v>9</v>
      </c>
      <c r="R15" s="9">
        <v>4</v>
      </c>
      <c r="S15" s="9">
        <f t="shared" ref="S15:S38" si="0">SUM(L15:R15)</f>
        <v>82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8" customFormat="1" ht="12.75" customHeight="1" x14ac:dyDescent="0.2">
      <c r="A16" s="16" t="s">
        <v>49</v>
      </c>
      <c r="B16" s="16" t="s">
        <v>74</v>
      </c>
      <c r="C16" s="16" t="s">
        <v>150</v>
      </c>
      <c r="D16" s="17" t="s">
        <v>147</v>
      </c>
      <c r="E16" s="17">
        <v>4000000</v>
      </c>
      <c r="F16" s="16"/>
      <c r="G16" s="16"/>
      <c r="H16" s="18"/>
      <c r="I16" s="18"/>
      <c r="J16" s="16" t="s">
        <v>116</v>
      </c>
      <c r="K16" s="16" t="s">
        <v>111</v>
      </c>
      <c r="L16" s="9">
        <v>35</v>
      </c>
      <c r="M16" s="9">
        <v>13</v>
      </c>
      <c r="N16" s="9">
        <v>13</v>
      </c>
      <c r="O16" s="9">
        <v>3</v>
      </c>
      <c r="P16" s="9">
        <v>8</v>
      </c>
      <c r="Q16" s="9">
        <v>10</v>
      </c>
      <c r="R16" s="9">
        <v>5</v>
      </c>
      <c r="S16" s="9">
        <f t="shared" si="0"/>
        <v>87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8" customFormat="1" ht="12.75" customHeight="1" x14ac:dyDescent="0.2">
      <c r="A17" s="16" t="s">
        <v>50</v>
      </c>
      <c r="B17" s="16" t="s">
        <v>75</v>
      </c>
      <c r="C17" s="16" t="s">
        <v>151</v>
      </c>
      <c r="D17" s="17">
        <v>28904452</v>
      </c>
      <c r="E17" s="17">
        <v>4391552</v>
      </c>
      <c r="F17" s="16"/>
      <c r="G17" s="16"/>
      <c r="H17" s="16" t="s">
        <v>108</v>
      </c>
      <c r="I17" s="16" t="s">
        <v>111</v>
      </c>
      <c r="J17" s="16" t="s">
        <v>117</v>
      </c>
      <c r="K17" s="16" t="s">
        <v>111</v>
      </c>
      <c r="L17" s="9">
        <v>15</v>
      </c>
      <c r="M17" s="9">
        <v>10</v>
      </c>
      <c r="N17" s="9">
        <v>7</v>
      </c>
      <c r="O17" s="9">
        <v>5</v>
      </c>
      <c r="P17" s="9">
        <v>8</v>
      </c>
      <c r="Q17" s="9">
        <v>6</v>
      </c>
      <c r="R17" s="9">
        <v>2</v>
      </c>
      <c r="S17" s="9">
        <f t="shared" si="0"/>
        <v>53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8" customFormat="1" ht="12.75" customHeight="1" x14ac:dyDescent="0.2">
      <c r="A18" s="16" t="s">
        <v>51</v>
      </c>
      <c r="B18" s="16" t="s">
        <v>76</v>
      </c>
      <c r="C18" s="16" t="s">
        <v>152</v>
      </c>
      <c r="D18" s="17">
        <v>70668000</v>
      </c>
      <c r="E18" s="17">
        <v>4000000</v>
      </c>
      <c r="F18" s="16" t="s">
        <v>94</v>
      </c>
      <c r="G18" s="16" t="s">
        <v>112</v>
      </c>
      <c r="H18" s="18"/>
      <c r="I18" s="18"/>
      <c r="J18" s="16" t="s">
        <v>118</v>
      </c>
      <c r="K18" s="16" t="s">
        <v>111</v>
      </c>
      <c r="L18" s="9">
        <v>28</v>
      </c>
      <c r="M18" s="9">
        <v>13</v>
      </c>
      <c r="N18" s="9">
        <v>11</v>
      </c>
      <c r="O18" s="9">
        <v>4</v>
      </c>
      <c r="P18" s="9">
        <v>8</v>
      </c>
      <c r="Q18" s="9">
        <v>6</v>
      </c>
      <c r="R18" s="9">
        <v>4</v>
      </c>
      <c r="S18" s="9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8" customFormat="1" ht="12.75" customHeight="1" x14ac:dyDescent="0.2">
      <c r="A19" s="16" t="s">
        <v>52</v>
      </c>
      <c r="B19" s="19" t="s">
        <v>77</v>
      </c>
      <c r="C19" s="16" t="s">
        <v>153</v>
      </c>
      <c r="D19" s="17">
        <v>13604000</v>
      </c>
      <c r="E19" s="17">
        <v>1500000</v>
      </c>
      <c r="F19" s="16" t="s">
        <v>95</v>
      </c>
      <c r="G19" s="16" t="s">
        <v>111</v>
      </c>
      <c r="H19" s="18" t="s">
        <v>109</v>
      </c>
      <c r="I19" s="18" t="s">
        <v>111</v>
      </c>
      <c r="J19" s="16" t="s">
        <v>119</v>
      </c>
      <c r="K19" s="16" t="s">
        <v>112</v>
      </c>
      <c r="L19" s="9">
        <v>5</v>
      </c>
      <c r="M19" s="9">
        <v>9</v>
      </c>
      <c r="N19" s="9">
        <v>2</v>
      </c>
      <c r="O19" s="9">
        <v>4</v>
      </c>
      <c r="P19" s="9">
        <v>6</v>
      </c>
      <c r="Q19" s="9">
        <v>2</v>
      </c>
      <c r="R19" s="9">
        <v>2</v>
      </c>
      <c r="S19" s="9">
        <f t="shared" si="0"/>
        <v>30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8" customFormat="1" ht="12.75" customHeight="1" x14ac:dyDescent="0.2">
      <c r="A20" s="16" t="s">
        <v>53</v>
      </c>
      <c r="B20" s="16" t="s">
        <v>78</v>
      </c>
      <c r="C20" s="16" t="s">
        <v>154</v>
      </c>
      <c r="D20" s="17">
        <v>3570000</v>
      </c>
      <c r="E20" s="17">
        <v>1100000</v>
      </c>
      <c r="F20" s="16" t="s">
        <v>132</v>
      </c>
      <c r="G20" s="16"/>
      <c r="H20" s="18" t="s">
        <v>106</v>
      </c>
      <c r="I20" s="18" t="s">
        <v>112</v>
      </c>
      <c r="J20" s="16" t="s">
        <v>120</v>
      </c>
      <c r="K20" s="16" t="s">
        <v>111</v>
      </c>
      <c r="L20" s="9">
        <v>20</v>
      </c>
      <c r="M20" s="9">
        <v>11</v>
      </c>
      <c r="N20" s="9">
        <v>8</v>
      </c>
      <c r="O20" s="9">
        <v>4</v>
      </c>
      <c r="P20" s="9">
        <v>7</v>
      </c>
      <c r="Q20" s="9">
        <v>6</v>
      </c>
      <c r="R20" s="9">
        <v>4</v>
      </c>
      <c r="S20" s="9">
        <f t="shared" si="0"/>
        <v>60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8" customFormat="1" ht="12.75" customHeight="1" x14ac:dyDescent="0.2">
      <c r="A21" s="16" t="s">
        <v>54</v>
      </c>
      <c r="B21" s="16" t="s">
        <v>134</v>
      </c>
      <c r="C21" s="16" t="s">
        <v>155</v>
      </c>
      <c r="D21" s="17">
        <v>151558862</v>
      </c>
      <c r="E21" s="17">
        <v>4500000</v>
      </c>
      <c r="F21" s="16" t="s">
        <v>96</v>
      </c>
      <c r="G21" s="16" t="s">
        <v>111</v>
      </c>
      <c r="H21" s="18" t="s">
        <v>110</v>
      </c>
      <c r="I21" s="18" t="s">
        <v>112</v>
      </c>
      <c r="J21" s="16" t="s">
        <v>121</v>
      </c>
      <c r="K21" s="16" t="s">
        <v>111</v>
      </c>
      <c r="L21" s="9">
        <v>35</v>
      </c>
      <c r="M21" s="9">
        <v>13</v>
      </c>
      <c r="N21" s="9">
        <v>14</v>
      </c>
      <c r="O21" s="9">
        <v>4</v>
      </c>
      <c r="P21" s="9">
        <v>8</v>
      </c>
      <c r="Q21" s="9">
        <v>10</v>
      </c>
      <c r="R21" s="9">
        <v>4</v>
      </c>
      <c r="S21" s="9">
        <f t="shared" si="0"/>
        <v>88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8" customFormat="1" ht="12.75" customHeight="1" x14ac:dyDescent="0.2">
      <c r="A22" s="16" t="s">
        <v>55</v>
      </c>
      <c r="B22" s="16" t="s">
        <v>79</v>
      </c>
      <c r="C22" s="16" t="s">
        <v>156</v>
      </c>
      <c r="D22" s="17">
        <v>40092832</v>
      </c>
      <c r="E22" s="17">
        <v>3198000</v>
      </c>
      <c r="F22" s="16" t="s">
        <v>97</v>
      </c>
      <c r="G22" s="16" t="s">
        <v>111</v>
      </c>
      <c r="H22" s="18"/>
      <c r="I22" s="18"/>
      <c r="J22" s="16" t="s">
        <v>122</v>
      </c>
      <c r="K22" s="16" t="s">
        <v>111</v>
      </c>
      <c r="L22" s="9">
        <v>25</v>
      </c>
      <c r="M22" s="9">
        <v>12</v>
      </c>
      <c r="N22" s="9">
        <v>10</v>
      </c>
      <c r="O22" s="9">
        <v>5</v>
      </c>
      <c r="P22" s="9">
        <v>6</v>
      </c>
      <c r="Q22" s="9">
        <v>6</v>
      </c>
      <c r="R22" s="9">
        <v>4</v>
      </c>
      <c r="S22" s="9">
        <f t="shared" si="0"/>
        <v>68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s="8" customFormat="1" ht="12.75" customHeight="1" x14ac:dyDescent="0.2">
      <c r="A23" s="16" t="s">
        <v>56</v>
      </c>
      <c r="B23" s="16" t="s">
        <v>79</v>
      </c>
      <c r="C23" s="16" t="s">
        <v>157</v>
      </c>
      <c r="D23" s="17">
        <v>37502360</v>
      </c>
      <c r="E23" s="17">
        <v>3900000</v>
      </c>
      <c r="F23" s="16" t="s">
        <v>98</v>
      </c>
      <c r="G23" s="16" t="s">
        <v>111</v>
      </c>
      <c r="H23" s="18"/>
      <c r="I23" s="18"/>
      <c r="J23" s="16" t="s">
        <v>123</v>
      </c>
      <c r="K23" s="16" t="s">
        <v>111</v>
      </c>
      <c r="L23" s="9">
        <v>28</v>
      </c>
      <c r="M23" s="9">
        <v>12</v>
      </c>
      <c r="N23" s="9">
        <v>11</v>
      </c>
      <c r="O23" s="9">
        <v>5</v>
      </c>
      <c r="P23" s="9">
        <v>6</v>
      </c>
      <c r="Q23" s="9">
        <v>7</v>
      </c>
      <c r="R23" s="9">
        <v>4</v>
      </c>
      <c r="S23" s="9">
        <f t="shared" si="0"/>
        <v>73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8" customFormat="1" ht="12.75" customHeight="1" x14ac:dyDescent="0.2">
      <c r="A24" s="16" t="s">
        <v>57</v>
      </c>
      <c r="B24" s="16" t="s">
        <v>80</v>
      </c>
      <c r="C24" s="16" t="s">
        <v>158</v>
      </c>
      <c r="D24" s="17">
        <v>25000000</v>
      </c>
      <c r="E24" s="17">
        <v>5000000</v>
      </c>
      <c r="F24" s="16" t="s">
        <v>93</v>
      </c>
      <c r="G24" s="16" t="s">
        <v>112</v>
      </c>
      <c r="H24" s="18" t="s">
        <v>95</v>
      </c>
      <c r="I24" s="18" t="s">
        <v>112</v>
      </c>
      <c r="J24" s="16" t="s">
        <v>124</v>
      </c>
      <c r="K24" s="16" t="s">
        <v>111</v>
      </c>
      <c r="L24" s="9">
        <v>20</v>
      </c>
      <c r="M24" s="9">
        <v>13</v>
      </c>
      <c r="N24" s="9">
        <v>9</v>
      </c>
      <c r="O24" s="9">
        <v>4</v>
      </c>
      <c r="P24" s="9">
        <v>7</v>
      </c>
      <c r="Q24" s="9">
        <v>5</v>
      </c>
      <c r="R24" s="9">
        <v>4</v>
      </c>
      <c r="S24" s="9">
        <f t="shared" si="0"/>
        <v>62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8" customFormat="1" ht="12.75" customHeight="1" x14ac:dyDescent="0.2">
      <c r="A25" s="16" t="s">
        <v>58</v>
      </c>
      <c r="B25" s="16" t="s">
        <v>81</v>
      </c>
      <c r="C25" s="16" t="s">
        <v>159</v>
      </c>
      <c r="D25" s="17">
        <v>56343138</v>
      </c>
      <c r="E25" s="17">
        <v>3300000</v>
      </c>
      <c r="F25" s="16" t="s">
        <v>99</v>
      </c>
      <c r="G25" s="16" t="s">
        <v>111</v>
      </c>
      <c r="H25" s="18" t="s">
        <v>105</v>
      </c>
      <c r="I25" s="18" t="s">
        <v>111</v>
      </c>
      <c r="J25" s="16" t="s">
        <v>125</v>
      </c>
      <c r="K25" s="16" t="s">
        <v>135</v>
      </c>
      <c r="L25" s="9">
        <v>38</v>
      </c>
      <c r="M25" s="9">
        <v>13</v>
      </c>
      <c r="N25" s="9">
        <v>13</v>
      </c>
      <c r="O25" s="9">
        <v>4</v>
      </c>
      <c r="P25" s="9">
        <v>8</v>
      </c>
      <c r="Q25" s="9">
        <v>9</v>
      </c>
      <c r="R25" s="9">
        <v>4</v>
      </c>
      <c r="S25" s="9">
        <f t="shared" si="0"/>
        <v>89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8" customFormat="1" ht="12.75" customHeight="1" x14ac:dyDescent="0.2">
      <c r="A26" s="11" t="s">
        <v>59</v>
      </c>
      <c r="B26" s="11" t="s">
        <v>82</v>
      </c>
      <c r="C26" s="11" t="s">
        <v>160</v>
      </c>
      <c r="D26" s="20">
        <v>2600000</v>
      </c>
      <c r="E26" s="20">
        <v>260000</v>
      </c>
      <c r="F26" s="11" t="s">
        <v>100</v>
      </c>
      <c r="G26" s="11" t="s">
        <v>111</v>
      </c>
      <c r="H26" s="13" t="s">
        <v>109</v>
      </c>
      <c r="I26" s="13" t="s">
        <v>111</v>
      </c>
      <c r="J26" s="11"/>
      <c r="K26" s="11"/>
      <c r="L26" s="9">
        <v>14</v>
      </c>
      <c r="M26" s="9">
        <v>10</v>
      </c>
      <c r="N26" s="9">
        <v>5</v>
      </c>
      <c r="O26" s="9">
        <v>4</v>
      </c>
      <c r="P26" s="9">
        <v>7</v>
      </c>
      <c r="Q26" s="9">
        <v>5</v>
      </c>
      <c r="R26" s="9">
        <v>3</v>
      </c>
      <c r="S26" s="9">
        <f t="shared" si="0"/>
        <v>48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8" customFormat="1" ht="12.75" customHeight="1" x14ac:dyDescent="0.2">
      <c r="A27" s="16" t="s">
        <v>60</v>
      </c>
      <c r="B27" s="16" t="s">
        <v>83</v>
      </c>
      <c r="C27" s="16" t="s">
        <v>161</v>
      </c>
      <c r="D27" s="17">
        <v>51439201</v>
      </c>
      <c r="E27" s="17">
        <v>3700000</v>
      </c>
      <c r="F27" s="16" t="s">
        <v>101</v>
      </c>
      <c r="G27" s="16" t="s">
        <v>111</v>
      </c>
      <c r="H27" s="18" t="s">
        <v>104</v>
      </c>
      <c r="I27" s="18" t="s">
        <v>115</v>
      </c>
      <c r="J27" s="16" t="s">
        <v>126</v>
      </c>
      <c r="K27" s="16" t="s">
        <v>111</v>
      </c>
      <c r="L27" s="9">
        <v>25</v>
      </c>
      <c r="M27" s="9">
        <v>11</v>
      </c>
      <c r="N27" s="9">
        <v>10</v>
      </c>
      <c r="O27" s="9">
        <v>5</v>
      </c>
      <c r="P27" s="9">
        <v>9</v>
      </c>
      <c r="Q27" s="9">
        <v>7</v>
      </c>
      <c r="R27" s="9">
        <v>4</v>
      </c>
      <c r="S27" s="9">
        <f t="shared" si="0"/>
        <v>71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8" customFormat="1" ht="12.75" customHeight="1" x14ac:dyDescent="0.2">
      <c r="A28" s="16" t="s">
        <v>61</v>
      </c>
      <c r="B28" s="16" t="s">
        <v>84</v>
      </c>
      <c r="C28" s="16" t="s">
        <v>162</v>
      </c>
      <c r="D28" s="17">
        <v>7573488</v>
      </c>
      <c r="E28" s="17">
        <v>2000000</v>
      </c>
      <c r="F28" s="16" t="s">
        <v>102</v>
      </c>
      <c r="G28" s="16" t="s">
        <v>111</v>
      </c>
      <c r="H28" s="18" t="s">
        <v>95</v>
      </c>
      <c r="I28" s="18" t="s">
        <v>111</v>
      </c>
      <c r="J28" s="16" t="s">
        <v>118</v>
      </c>
      <c r="K28" s="16" t="s">
        <v>111</v>
      </c>
      <c r="L28" s="9">
        <v>32</v>
      </c>
      <c r="M28" s="9">
        <v>14</v>
      </c>
      <c r="N28" s="9">
        <v>14</v>
      </c>
      <c r="O28" s="9">
        <v>3</v>
      </c>
      <c r="P28" s="9">
        <v>7</v>
      </c>
      <c r="Q28" s="9">
        <v>7</v>
      </c>
      <c r="R28" s="9">
        <v>4</v>
      </c>
      <c r="S28" s="9">
        <f t="shared" si="0"/>
        <v>81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s="8" customFormat="1" ht="12.75" customHeight="1" x14ac:dyDescent="0.2">
      <c r="A29" s="11" t="s">
        <v>62</v>
      </c>
      <c r="B29" s="11" t="s">
        <v>85</v>
      </c>
      <c r="C29" s="11" t="s">
        <v>163</v>
      </c>
      <c r="D29" s="20">
        <v>3328000</v>
      </c>
      <c r="E29" s="20">
        <v>1140000</v>
      </c>
      <c r="F29" s="11"/>
      <c r="G29" s="11"/>
      <c r="H29" s="13" t="s">
        <v>92</v>
      </c>
      <c r="I29" s="13" t="s">
        <v>111</v>
      </c>
      <c r="J29" s="11" t="s">
        <v>127</v>
      </c>
      <c r="K29" s="16" t="s">
        <v>111</v>
      </c>
      <c r="L29" s="9">
        <v>20</v>
      </c>
      <c r="M29" s="9">
        <v>11</v>
      </c>
      <c r="N29" s="9">
        <v>8</v>
      </c>
      <c r="O29" s="9">
        <v>4</v>
      </c>
      <c r="P29" s="9">
        <v>7</v>
      </c>
      <c r="Q29" s="9">
        <v>7</v>
      </c>
      <c r="R29" s="9">
        <v>3</v>
      </c>
      <c r="S29" s="9">
        <f t="shared" si="0"/>
        <v>60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8" customFormat="1" ht="12.75" customHeight="1" x14ac:dyDescent="0.2">
      <c r="A30" s="16" t="s">
        <v>63</v>
      </c>
      <c r="B30" s="16" t="s">
        <v>85</v>
      </c>
      <c r="C30" s="16" t="s">
        <v>164</v>
      </c>
      <c r="D30" s="17">
        <v>2646000</v>
      </c>
      <c r="E30" s="17">
        <v>500000</v>
      </c>
      <c r="F30" s="16" t="s">
        <v>101</v>
      </c>
      <c r="G30" s="16" t="s">
        <v>112</v>
      </c>
      <c r="H30" s="18" t="s">
        <v>104</v>
      </c>
      <c r="I30" s="18" t="s">
        <v>111</v>
      </c>
      <c r="J30" s="16" t="s">
        <v>128</v>
      </c>
      <c r="K30" s="16" t="s">
        <v>111</v>
      </c>
      <c r="L30" s="9">
        <v>22</v>
      </c>
      <c r="M30" s="9">
        <v>12</v>
      </c>
      <c r="N30" s="9">
        <v>9</v>
      </c>
      <c r="O30" s="9">
        <v>4</v>
      </c>
      <c r="P30" s="9">
        <v>6</v>
      </c>
      <c r="Q30" s="9">
        <v>6</v>
      </c>
      <c r="R30" s="9">
        <v>3</v>
      </c>
      <c r="S30" s="9">
        <f t="shared" si="0"/>
        <v>62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8" customFormat="1" ht="12.75" customHeight="1" x14ac:dyDescent="0.2">
      <c r="A31" s="16" t="s">
        <v>64</v>
      </c>
      <c r="B31" s="16" t="s">
        <v>83</v>
      </c>
      <c r="C31" s="16" t="s">
        <v>165</v>
      </c>
      <c r="D31" s="17">
        <v>9712961</v>
      </c>
      <c r="E31" s="17">
        <v>2300000</v>
      </c>
      <c r="F31" s="16" t="s">
        <v>103</v>
      </c>
      <c r="G31" s="16" t="s">
        <v>111</v>
      </c>
      <c r="H31" s="18" t="s">
        <v>96</v>
      </c>
      <c r="I31" s="18" t="s">
        <v>111</v>
      </c>
      <c r="J31" s="16" t="s">
        <v>129</v>
      </c>
      <c r="K31" s="16" t="s">
        <v>111</v>
      </c>
      <c r="L31" s="9">
        <v>35</v>
      </c>
      <c r="M31" s="9">
        <v>13</v>
      </c>
      <c r="N31" s="9">
        <v>13</v>
      </c>
      <c r="O31" s="9">
        <v>4</v>
      </c>
      <c r="P31" s="9">
        <v>7</v>
      </c>
      <c r="Q31" s="9">
        <v>10</v>
      </c>
      <c r="R31" s="9">
        <v>4</v>
      </c>
      <c r="S31" s="9">
        <f t="shared" si="0"/>
        <v>86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8" customFormat="1" ht="12.75" customHeight="1" x14ac:dyDescent="0.2">
      <c r="A32" s="16" t="s">
        <v>65</v>
      </c>
      <c r="B32" s="16" t="s">
        <v>86</v>
      </c>
      <c r="C32" s="16" t="s">
        <v>166</v>
      </c>
      <c r="D32" s="17">
        <v>2157000</v>
      </c>
      <c r="E32" s="17">
        <v>550000</v>
      </c>
      <c r="F32" s="16" t="s">
        <v>104</v>
      </c>
      <c r="G32" s="16" t="s">
        <v>111</v>
      </c>
      <c r="H32" s="18" t="s">
        <v>99</v>
      </c>
      <c r="I32" s="18" t="s">
        <v>111</v>
      </c>
      <c r="J32" s="16" t="s">
        <v>121</v>
      </c>
      <c r="K32" s="16" t="s">
        <v>111</v>
      </c>
      <c r="L32" s="9">
        <v>32</v>
      </c>
      <c r="M32" s="9">
        <v>10</v>
      </c>
      <c r="N32" s="9">
        <v>12</v>
      </c>
      <c r="O32" s="9">
        <v>5</v>
      </c>
      <c r="P32" s="9">
        <v>8</v>
      </c>
      <c r="Q32" s="9">
        <v>9</v>
      </c>
      <c r="R32" s="9">
        <v>3</v>
      </c>
      <c r="S32" s="9">
        <f t="shared" si="0"/>
        <v>79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8" customFormat="1" ht="12.75" customHeight="1" x14ac:dyDescent="0.2">
      <c r="A33" s="16" t="s">
        <v>66</v>
      </c>
      <c r="B33" s="16" t="s">
        <v>87</v>
      </c>
      <c r="C33" s="16" t="s">
        <v>167</v>
      </c>
      <c r="D33" s="17">
        <v>14786918</v>
      </c>
      <c r="E33" s="17">
        <v>2860000</v>
      </c>
      <c r="F33" s="16" t="s">
        <v>105</v>
      </c>
      <c r="G33" s="16" t="s">
        <v>111</v>
      </c>
      <c r="H33" s="18"/>
      <c r="I33" s="18"/>
      <c r="J33" s="16" t="s">
        <v>130</v>
      </c>
      <c r="K33" s="16" t="s">
        <v>111</v>
      </c>
      <c r="L33" s="9">
        <v>25</v>
      </c>
      <c r="M33" s="9">
        <v>10</v>
      </c>
      <c r="N33" s="9">
        <v>8</v>
      </c>
      <c r="O33" s="9">
        <v>5</v>
      </c>
      <c r="P33" s="9">
        <v>7</v>
      </c>
      <c r="Q33" s="9">
        <v>7</v>
      </c>
      <c r="R33" s="9">
        <v>5</v>
      </c>
      <c r="S33" s="9">
        <f t="shared" si="0"/>
        <v>67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8" customFormat="1" ht="12.75" customHeight="1" x14ac:dyDescent="0.2">
      <c r="A34" s="16" t="s">
        <v>67</v>
      </c>
      <c r="B34" s="16" t="s">
        <v>88</v>
      </c>
      <c r="C34" s="16" t="s">
        <v>168</v>
      </c>
      <c r="D34" s="17">
        <v>9570000</v>
      </c>
      <c r="E34" s="17">
        <v>2500000</v>
      </c>
      <c r="F34" s="16" t="s">
        <v>106</v>
      </c>
      <c r="G34" s="16" t="s">
        <v>114</v>
      </c>
      <c r="H34" s="18" t="s">
        <v>98</v>
      </c>
      <c r="I34" s="18" t="s">
        <v>111</v>
      </c>
      <c r="J34" s="16"/>
      <c r="K34" s="16"/>
      <c r="L34" s="9">
        <v>32</v>
      </c>
      <c r="M34" s="9">
        <v>12</v>
      </c>
      <c r="N34" s="9">
        <v>12</v>
      </c>
      <c r="O34" s="9">
        <v>5</v>
      </c>
      <c r="P34" s="9">
        <v>10</v>
      </c>
      <c r="Q34" s="9">
        <v>9</v>
      </c>
      <c r="R34" s="9">
        <v>5</v>
      </c>
      <c r="S34" s="9">
        <f t="shared" si="0"/>
        <v>85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s="8" customFormat="1" ht="12.75" customHeight="1" x14ac:dyDescent="0.2">
      <c r="A35" s="16" t="s">
        <v>68</v>
      </c>
      <c r="B35" s="16" t="s">
        <v>89</v>
      </c>
      <c r="C35" s="16" t="s">
        <v>169</v>
      </c>
      <c r="D35" s="17">
        <v>27356070</v>
      </c>
      <c r="E35" s="17">
        <v>3250000</v>
      </c>
      <c r="F35" s="16"/>
      <c r="G35" s="16"/>
      <c r="H35" s="18" t="s">
        <v>133</v>
      </c>
      <c r="I35" s="18"/>
      <c r="J35" s="16" t="s">
        <v>127</v>
      </c>
      <c r="K35" s="16" t="s">
        <v>111</v>
      </c>
      <c r="L35" s="9">
        <v>28</v>
      </c>
      <c r="M35" s="9">
        <v>13</v>
      </c>
      <c r="N35" s="9">
        <v>10</v>
      </c>
      <c r="O35" s="9">
        <v>2</v>
      </c>
      <c r="P35" s="9">
        <v>8</v>
      </c>
      <c r="Q35" s="9">
        <v>9</v>
      </c>
      <c r="R35" s="9">
        <v>5</v>
      </c>
      <c r="S35" s="9">
        <f t="shared" si="0"/>
        <v>75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8" customFormat="1" ht="12.75" customHeight="1" x14ac:dyDescent="0.2">
      <c r="A36" s="16" t="s">
        <v>69</v>
      </c>
      <c r="B36" s="16" t="s">
        <v>89</v>
      </c>
      <c r="C36" s="16" t="s">
        <v>170</v>
      </c>
      <c r="D36" s="17">
        <v>39121200</v>
      </c>
      <c r="E36" s="17">
        <v>3200000</v>
      </c>
      <c r="F36" s="16" t="s">
        <v>107</v>
      </c>
      <c r="G36" s="16" t="s">
        <v>111</v>
      </c>
      <c r="H36" s="18" t="s">
        <v>94</v>
      </c>
      <c r="I36" s="18" t="s">
        <v>112</v>
      </c>
      <c r="J36" s="16" t="s">
        <v>124</v>
      </c>
      <c r="K36" s="16" t="s">
        <v>112</v>
      </c>
      <c r="L36" s="9">
        <v>25</v>
      </c>
      <c r="M36" s="9">
        <v>12</v>
      </c>
      <c r="N36" s="9">
        <v>9</v>
      </c>
      <c r="O36" s="9">
        <v>2</v>
      </c>
      <c r="P36" s="9">
        <v>6</v>
      </c>
      <c r="Q36" s="9">
        <v>7</v>
      </c>
      <c r="R36" s="9">
        <v>5</v>
      </c>
      <c r="S36" s="9">
        <f t="shared" si="0"/>
        <v>66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8" customFormat="1" ht="12.75" customHeight="1" x14ac:dyDescent="0.2">
      <c r="A37" s="16" t="s">
        <v>70</v>
      </c>
      <c r="B37" s="16" t="s">
        <v>90</v>
      </c>
      <c r="C37" s="16" t="s">
        <v>171</v>
      </c>
      <c r="D37" s="17">
        <v>32614689</v>
      </c>
      <c r="E37" s="17">
        <v>2900000</v>
      </c>
      <c r="F37" s="16"/>
      <c r="G37" s="10"/>
      <c r="H37" s="18" t="s">
        <v>103</v>
      </c>
      <c r="I37" s="18" t="s">
        <v>111</v>
      </c>
      <c r="J37" s="16" t="s">
        <v>131</v>
      </c>
      <c r="K37" s="16" t="s">
        <v>135</v>
      </c>
      <c r="L37" s="9">
        <v>20</v>
      </c>
      <c r="M37" s="9">
        <v>12</v>
      </c>
      <c r="N37" s="9">
        <v>8</v>
      </c>
      <c r="O37" s="9">
        <v>2</v>
      </c>
      <c r="P37" s="9">
        <v>7</v>
      </c>
      <c r="Q37" s="9">
        <v>8</v>
      </c>
      <c r="R37" s="9">
        <v>3</v>
      </c>
      <c r="S37" s="9">
        <f t="shared" si="0"/>
        <v>60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8" customFormat="1" ht="12.75" customHeight="1" x14ac:dyDescent="0.2">
      <c r="A38" s="16" t="s">
        <v>71</v>
      </c>
      <c r="B38" s="16" t="s">
        <v>91</v>
      </c>
      <c r="C38" s="16" t="s">
        <v>172</v>
      </c>
      <c r="D38" s="17">
        <v>2062456</v>
      </c>
      <c r="E38" s="17">
        <v>800000</v>
      </c>
      <c r="F38" s="12"/>
      <c r="G38" s="10"/>
      <c r="H38" s="18" t="s">
        <v>102</v>
      </c>
      <c r="I38" s="18" t="s">
        <v>112</v>
      </c>
      <c r="J38" s="10"/>
      <c r="K38" s="10"/>
      <c r="L38" s="9">
        <v>20</v>
      </c>
      <c r="M38" s="9">
        <v>9</v>
      </c>
      <c r="N38" s="9">
        <v>7</v>
      </c>
      <c r="O38" s="9">
        <v>4</v>
      </c>
      <c r="P38" s="9">
        <v>7</v>
      </c>
      <c r="Q38" s="9">
        <v>5</v>
      </c>
      <c r="R38" s="9">
        <v>2</v>
      </c>
      <c r="S38" s="9">
        <f t="shared" si="0"/>
        <v>54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x14ac:dyDescent="0.25">
      <c r="D39" s="14">
        <f>SUM(D14:D38)</f>
        <v>669485247</v>
      </c>
      <c r="E39" s="14">
        <f>SUM(E14:E38)</f>
        <v>65289552</v>
      </c>
      <c r="F39" s="14"/>
    </row>
    <row r="40" spans="1:74" x14ac:dyDescent="0.25">
      <c r="E40" s="14"/>
      <c r="F40" s="14"/>
      <c r="G40" s="14"/>
      <c r="H40" s="14"/>
    </row>
  </sheetData>
  <mergeCells count="18"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R11:R12"/>
    <mergeCell ref="S11:S12"/>
    <mergeCell ref="L11:L12"/>
    <mergeCell ref="M11:M12"/>
    <mergeCell ref="N11:N12"/>
    <mergeCell ref="O11:O12"/>
    <mergeCell ref="P11:P12"/>
    <mergeCell ref="Q11:Q12"/>
  </mergeCells>
  <dataValidations count="4">
    <dataValidation type="decimal" operator="lessThanOrEqual" allowBlank="1" showInputMessage="1" showErrorMessage="1" error="max. 40" sqref="L14:L38" xr:uid="{DFC94560-6416-4A15-B4AC-4E8217FF6E81}">
      <formula1>40</formula1>
    </dataValidation>
    <dataValidation type="decimal" operator="lessThanOrEqual" allowBlank="1" showInputMessage="1" showErrorMessage="1" error="max. 15" sqref="M14:N38" xr:uid="{91635A24-F7F9-4191-92BE-F5AFE9520788}">
      <formula1>15</formula1>
    </dataValidation>
    <dataValidation type="decimal" operator="lessThanOrEqual" allowBlank="1" showInputMessage="1" showErrorMessage="1" error="max. 10" sqref="P14:Q38" xr:uid="{28A24F33-077B-4A48-8EFD-C98974027B44}">
      <formula1>10</formula1>
    </dataValidation>
    <dataValidation type="decimal" operator="lessThanOrEqual" allowBlank="1" showInputMessage="1" showErrorMessage="1" error="max. 5" sqref="O14:O38 R14:R38" xr:uid="{30229AC6-F364-4E67-BFA2-F33461CFB86A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32996-8C37-45DC-9967-521ADA69D3B7}">
  <dimension ref="A1:BV40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21.285156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4" ht="38.25" customHeight="1" x14ac:dyDescent="0.25">
      <c r="A1" s="1" t="s">
        <v>36</v>
      </c>
    </row>
    <row r="2" spans="1:74" ht="15" x14ac:dyDescent="0.25">
      <c r="A2" s="4" t="s">
        <v>43</v>
      </c>
      <c r="D2" s="4" t="s">
        <v>24</v>
      </c>
    </row>
    <row r="3" spans="1:74" ht="15" x14ac:dyDescent="0.25">
      <c r="A3" s="4" t="s">
        <v>35</v>
      </c>
      <c r="D3" s="2" t="s">
        <v>38</v>
      </c>
    </row>
    <row r="4" spans="1:74" ht="15" x14ac:dyDescent="0.25">
      <c r="A4" s="4" t="s">
        <v>44</v>
      </c>
      <c r="D4" s="2" t="s">
        <v>39</v>
      </c>
    </row>
    <row r="5" spans="1:74" x14ac:dyDescent="0.25">
      <c r="A5" s="4" t="s">
        <v>45</v>
      </c>
      <c r="D5" s="2" t="s">
        <v>40</v>
      </c>
    </row>
    <row r="6" spans="1:74" x14ac:dyDescent="0.25">
      <c r="A6" s="2" t="s">
        <v>46</v>
      </c>
    </row>
    <row r="7" spans="1:74" ht="15" x14ac:dyDescent="0.25">
      <c r="A7" s="15" t="s">
        <v>37</v>
      </c>
      <c r="D7" s="4" t="s">
        <v>25</v>
      </c>
    </row>
    <row r="8" spans="1:74" ht="50.45" customHeight="1" x14ac:dyDescent="0.25">
      <c r="D8" s="44" t="s">
        <v>41</v>
      </c>
      <c r="E8" s="44"/>
      <c r="F8" s="44"/>
      <c r="G8" s="44"/>
      <c r="H8" s="44"/>
      <c r="I8" s="44"/>
      <c r="J8" s="44"/>
      <c r="K8" s="44"/>
    </row>
    <row r="9" spans="1:74" ht="53.45" customHeight="1" x14ac:dyDescent="0.25">
      <c r="A9" s="4"/>
      <c r="D9" s="44" t="s">
        <v>42</v>
      </c>
      <c r="E9" s="44"/>
      <c r="F9" s="44"/>
      <c r="G9" s="44"/>
      <c r="H9" s="44"/>
      <c r="I9" s="44"/>
      <c r="J9" s="44"/>
      <c r="K9" s="44"/>
    </row>
    <row r="10" spans="1:74" ht="12.6" customHeight="1" x14ac:dyDescent="0.25">
      <c r="A10" s="4"/>
    </row>
    <row r="11" spans="1:74" ht="26.45" customHeight="1" x14ac:dyDescent="0.25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32</v>
      </c>
      <c r="G11" s="45"/>
      <c r="H11" s="45" t="s">
        <v>33</v>
      </c>
      <c r="I11" s="45"/>
      <c r="J11" s="45" t="s">
        <v>34</v>
      </c>
      <c r="K11" s="45"/>
      <c r="L11" s="45" t="s">
        <v>15</v>
      </c>
      <c r="M11" s="45" t="s">
        <v>14</v>
      </c>
      <c r="N11" s="45" t="s">
        <v>16</v>
      </c>
      <c r="O11" s="45" t="s">
        <v>29</v>
      </c>
      <c r="P11" s="45" t="s">
        <v>30</v>
      </c>
      <c r="Q11" s="45" t="s">
        <v>31</v>
      </c>
      <c r="R11" s="45" t="s">
        <v>3</v>
      </c>
      <c r="S11" s="45" t="s">
        <v>4</v>
      </c>
    </row>
    <row r="12" spans="1:74" ht="59.45" customHeight="1" x14ac:dyDescent="0.25">
      <c r="A12" s="47"/>
      <c r="B12" s="47"/>
      <c r="C12" s="47"/>
      <c r="D12" s="4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74" ht="28.9" customHeight="1" x14ac:dyDescent="0.25">
      <c r="A13" s="46"/>
      <c r="B13" s="46"/>
      <c r="C13" s="46"/>
      <c r="D13" s="46"/>
      <c r="E13" s="50"/>
      <c r="F13" s="5" t="s">
        <v>26</v>
      </c>
      <c r="G13" s="6" t="s">
        <v>27</v>
      </c>
      <c r="H13" s="6" t="s">
        <v>26</v>
      </c>
      <c r="I13" s="6" t="s">
        <v>27</v>
      </c>
      <c r="J13" s="6" t="s">
        <v>26</v>
      </c>
      <c r="K13" s="6" t="s">
        <v>27</v>
      </c>
      <c r="L13" s="6" t="s">
        <v>28</v>
      </c>
      <c r="M13" s="6" t="s">
        <v>21</v>
      </c>
      <c r="N13" s="6" t="s">
        <v>21</v>
      </c>
      <c r="O13" s="6" t="s">
        <v>22</v>
      </c>
      <c r="P13" s="6" t="s">
        <v>23</v>
      </c>
      <c r="Q13" s="6" t="s">
        <v>23</v>
      </c>
      <c r="R13" s="6" t="s">
        <v>22</v>
      </c>
      <c r="S13" s="6"/>
    </row>
    <row r="14" spans="1:74" s="8" customFormat="1" ht="12.75" customHeight="1" x14ac:dyDescent="0.2">
      <c r="A14" s="16" t="s">
        <v>47</v>
      </c>
      <c r="B14" s="16" t="s">
        <v>72</v>
      </c>
      <c r="C14" s="16" t="s">
        <v>148</v>
      </c>
      <c r="D14" s="17">
        <v>33565000</v>
      </c>
      <c r="E14" s="17">
        <v>4000000</v>
      </c>
      <c r="F14" s="16" t="s">
        <v>92</v>
      </c>
      <c r="G14" s="16" t="s">
        <v>111</v>
      </c>
      <c r="H14" s="18" t="s">
        <v>103</v>
      </c>
      <c r="I14" s="18" t="s">
        <v>111</v>
      </c>
      <c r="L14" s="9">
        <v>31</v>
      </c>
      <c r="M14" s="9">
        <v>11</v>
      </c>
      <c r="N14" s="9">
        <v>12</v>
      </c>
      <c r="O14" s="9">
        <v>5</v>
      </c>
      <c r="P14" s="9">
        <v>9</v>
      </c>
      <c r="Q14" s="9">
        <v>9</v>
      </c>
      <c r="R14" s="9">
        <v>3</v>
      </c>
      <c r="S14" s="9">
        <f>SUM(L14:R14)</f>
        <v>80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8" customFormat="1" ht="12.75" customHeight="1" x14ac:dyDescent="0.2">
      <c r="A15" s="16" t="s">
        <v>48</v>
      </c>
      <c r="B15" s="16" t="s">
        <v>73</v>
      </c>
      <c r="C15" s="16" t="s">
        <v>149</v>
      </c>
      <c r="D15" s="17">
        <v>3708620</v>
      </c>
      <c r="E15" s="17">
        <v>440000</v>
      </c>
      <c r="F15" s="16" t="s">
        <v>93</v>
      </c>
      <c r="G15" s="16" t="s">
        <v>111</v>
      </c>
      <c r="H15" s="18" t="s">
        <v>97</v>
      </c>
      <c r="I15" s="18" t="s">
        <v>111</v>
      </c>
      <c r="L15" s="9">
        <v>33</v>
      </c>
      <c r="M15" s="9">
        <v>14</v>
      </c>
      <c r="N15" s="9">
        <v>13</v>
      </c>
      <c r="O15" s="9">
        <v>3</v>
      </c>
      <c r="P15" s="9">
        <v>8</v>
      </c>
      <c r="Q15" s="9">
        <v>9</v>
      </c>
      <c r="R15" s="9">
        <v>4</v>
      </c>
      <c r="S15" s="9">
        <f t="shared" ref="S15:S38" si="0">SUM(L15:R15)</f>
        <v>84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8" customFormat="1" ht="12.75" customHeight="1" x14ac:dyDescent="0.2">
      <c r="A16" s="16" t="s">
        <v>49</v>
      </c>
      <c r="B16" s="16" t="s">
        <v>74</v>
      </c>
      <c r="C16" s="16" t="s">
        <v>150</v>
      </c>
      <c r="D16" s="17" t="s">
        <v>147</v>
      </c>
      <c r="E16" s="17">
        <v>4000000</v>
      </c>
      <c r="F16" s="16"/>
      <c r="G16" s="16"/>
      <c r="H16" s="18"/>
      <c r="I16" s="18"/>
      <c r="J16" s="16" t="s">
        <v>116</v>
      </c>
      <c r="K16" s="16" t="s">
        <v>111</v>
      </c>
      <c r="L16" s="9">
        <v>29</v>
      </c>
      <c r="M16" s="9">
        <v>13</v>
      </c>
      <c r="N16" s="9">
        <v>13</v>
      </c>
      <c r="O16" s="9">
        <v>3</v>
      </c>
      <c r="P16" s="9">
        <v>8</v>
      </c>
      <c r="Q16" s="9">
        <v>9</v>
      </c>
      <c r="R16" s="9">
        <v>5</v>
      </c>
      <c r="S16" s="9">
        <f t="shared" si="0"/>
        <v>80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8" customFormat="1" ht="12.75" customHeight="1" x14ac:dyDescent="0.2">
      <c r="A17" s="16" t="s">
        <v>50</v>
      </c>
      <c r="B17" s="16" t="s">
        <v>75</v>
      </c>
      <c r="C17" s="16" t="s">
        <v>151</v>
      </c>
      <c r="D17" s="17">
        <v>28904452</v>
      </c>
      <c r="E17" s="17">
        <v>4391552</v>
      </c>
      <c r="F17" s="16"/>
      <c r="G17" s="16"/>
      <c r="H17" s="16" t="s">
        <v>108</v>
      </c>
      <c r="I17" s="16" t="s">
        <v>111</v>
      </c>
      <c r="J17" s="16" t="s">
        <v>117</v>
      </c>
      <c r="K17" s="16" t="s">
        <v>111</v>
      </c>
      <c r="L17" s="9">
        <v>18</v>
      </c>
      <c r="M17" s="9">
        <v>10</v>
      </c>
      <c r="N17" s="9">
        <v>8</v>
      </c>
      <c r="O17" s="9">
        <v>4</v>
      </c>
      <c r="P17" s="9">
        <v>8</v>
      </c>
      <c r="Q17" s="9">
        <v>6</v>
      </c>
      <c r="R17" s="9">
        <v>2</v>
      </c>
      <c r="S17" s="9">
        <f t="shared" si="0"/>
        <v>56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8" customFormat="1" ht="12.75" customHeight="1" x14ac:dyDescent="0.2">
      <c r="A18" s="16" t="s">
        <v>51</v>
      </c>
      <c r="B18" s="16" t="s">
        <v>76</v>
      </c>
      <c r="C18" s="16" t="s">
        <v>152</v>
      </c>
      <c r="D18" s="17">
        <v>70668000</v>
      </c>
      <c r="E18" s="17">
        <v>4000000</v>
      </c>
      <c r="F18" s="16" t="s">
        <v>94</v>
      </c>
      <c r="G18" s="16" t="s">
        <v>112</v>
      </c>
      <c r="H18" s="18"/>
      <c r="I18" s="18"/>
      <c r="J18" s="16" t="s">
        <v>118</v>
      </c>
      <c r="K18" s="16" t="s">
        <v>111</v>
      </c>
      <c r="L18" s="9">
        <v>27</v>
      </c>
      <c r="M18" s="9">
        <v>12</v>
      </c>
      <c r="N18" s="9">
        <v>12</v>
      </c>
      <c r="O18" s="9">
        <v>4</v>
      </c>
      <c r="P18" s="9">
        <v>8</v>
      </c>
      <c r="Q18" s="9">
        <v>6</v>
      </c>
      <c r="R18" s="9">
        <v>4</v>
      </c>
      <c r="S18" s="9">
        <f t="shared" si="0"/>
        <v>73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8" customFormat="1" ht="12.75" customHeight="1" x14ac:dyDescent="0.2">
      <c r="A19" s="16" t="s">
        <v>52</v>
      </c>
      <c r="B19" s="19" t="s">
        <v>77</v>
      </c>
      <c r="C19" s="16" t="s">
        <v>153</v>
      </c>
      <c r="D19" s="17">
        <v>13604000</v>
      </c>
      <c r="E19" s="17">
        <v>1500000</v>
      </c>
      <c r="F19" s="16" t="s">
        <v>95</v>
      </c>
      <c r="G19" s="16" t="s">
        <v>111</v>
      </c>
      <c r="H19" s="18" t="s">
        <v>109</v>
      </c>
      <c r="I19" s="18" t="s">
        <v>111</v>
      </c>
      <c r="J19" s="16" t="s">
        <v>119</v>
      </c>
      <c r="K19" s="16" t="s">
        <v>112</v>
      </c>
      <c r="L19" s="9">
        <v>12</v>
      </c>
      <c r="M19" s="9">
        <v>6</v>
      </c>
      <c r="N19" s="9">
        <v>7</v>
      </c>
      <c r="O19" s="9">
        <v>4</v>
      </c>
      <c r="P19" s="9">
        <v>7</v>
      </c>
      <c r="Q19" s="9">
        <v>5</v>
      </c>
      <c r="R19" s="9">
        <v>2</v>
      </c>
      <c r="S19" s="9">
        <f t="shared" si="0"/>
        <v>43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8" customFormat="1" ht="12.75" customHeight="1" x14ac:dyDescent="0.2">
      <c r="A20" s="16" t="s">
        <v>53</v>
      </c>
      <c r="B20" s="16" t="s">
        <v>78</v>
      </c>
      <c r="C20" s="16" t="s">
        <v>154</v>
      </c>
      <c r="D20" s="17">
        <v>3570000</v>
      </c>
      <c r="E20" s="17">
        <v>1100000</v>
      </c>
      <c r="F20" s="16" t="s">
        <v>132</v>
      </c>
      <c r="G20" s="16"/>
      <c r="H20" s="18" t="s">
        <v>106</v>
      </c>
      <c r="I20" s="18" t="s">
        <v>112</v>
      </c>
      <c r="J20" s="16" t="s">
        <v>120</v>
      </c>
      <c r="K20" s="16" t="s">
        <v>111</v>
      </c>
      <c r="L20" s="9">
        <v>25</v>
      </c>
      <c r="M20" s="9">
        <v>12</v>
      </c>
      <c r="N20" s="9">
        <v>10</v>
      </c>
      <c r="O20" s="9">
        <v>4</v>
      </c>
      <c r="P20" s="9">
        <v>7</v>
      </c>
      <c r="Q20" s="9">
        <v>8</v>
      </c>
      <c r="R20" s="9">
        <v>4</v>
      </c>
      <c r="S20" s="9">
        <f t="shared" si="0"/>
        <v>70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8" customFormat="1" ht="12.75" customHeight="1" x14ac:dyDescent="0.2">
      <c r="A21" s="16" t="s">
        <v>54</v>
      </c>
      <c r="B21" s="16" t="s">
        <v>134</v>
      </c>
      <c r="C21" s="16" t="s">
        <v>155</v>
      </c>
      <c r="D21" s="17">
        <v>151558862</v>
      </c>
      <c r="E21" s="17">
        <v>4500000</v>
      </c>
      <c r="F21" s="16" t="s">
        <v>96</v>
      </c>
      <c r="G21" s="16" t="s">
        <v>111</v>
      </c>
      <c r="H21" s="18" t="s">
        <v>110</v>
      </c>
      <c r="I21" s="18" t="s">
        <v>112</v>
      </c>
      <c r="J21" s="16" t="s">
        <v>121</v>
      </c>
      <c r="K21" s="16" t="s">
        <v>111</v>
      </c>
      <c r="L21" s="9">
        <v>33</v>
      </c>
      <c r="M21" s="9">
        <v>13</v>
      </c>
      <c r="N21" s="9">
        <v>14</v>
      </c>
      <c r="O21" s="9">
        <v>4</v>
      </c>
      <c r="P21" s="9">
        <v>8</v>
      </c>
      <c r="Q21" s="9">
        <v>9</v>
      </c>
      <c r="R21" s="9">
        <v>4</v>
      </c>
      <c r="S21" s="9">
        <f t="shared" si="0"/>
        <v>85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8" customFormat="1" ht="12.75" customHeight="1" x14ac:dyDescent="0.2">
      <c r="A22" s="16" t="s">
        <v>55</v>
      </c>
      <c r="B22" s="16" t="s">
        <v>79</v>
      </c>
      <c r="C22" s="16" t="s">
        <v>156</v>
      </c>
      <c r="D22" s="17">
        <v>40092832</v>
      </c>
      <c r="E22" s="17">
        <v>3198000</v>
      </c>
      <c r="F22" s="16" t="s">
        <v>97</v>
      </c>
      <c r="G22" s="16" t="s">
        <v>111</v>
      </c>
      <c r="H22" s="18"/>
      <c r="I22" s="18"/>
      <c r="J22" s="16" t="s">
        <v>122</v>
      </c>
      <c r="K22" s="16" t="s">
        <v>111</v>
      </c>
      <c r="L22" s="9">
        <v>23</v>
      </c>
      <c r="M22" s="9">
        <v>11</v>
      </c>
      <c r="N22" s="9">
        <v>9</v>
      </c>
      <c r="O22" s="9">
        <v>4</v>
      </c>
      <c r="P22" s="9">
        <v>8</v>
      </c>
      <c r="Q22" s="9">
        <v>7</v>
      </c>
      <c r="R22" s="9">
        <v>4</v>
      </c>
      <c r="S22" s="9">
        <f t="shared" si="0"/>
        <v>66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s="8" customFormat="1" ht="12.75" customHeight="1" x14ac:dyDescent="0.2">
      <c r="A23" s="16" t="s">
        <v>56</v>
      </c>
      <c r="B23" s="16" t="s">
        <v>79</v>
      </c>
      <c r="C23" s="16" t="s">
        <v>157</v>
      </c>
      <c r="D23" s="17">
        <v>37502360</v>
      </c>
      <c r="E23" s="17">
        <v>3900000</v>
      </c>
      <c r="F23" s="16" t="s">
        <v>98</v>
      </c>
      <c r="G23" s="16" t="s">
        <v>111</v>
      </c>
      <c r="H23" s="18"/>
      <c r="I23" s="18"/>
      <c r="J23" s="16" t="s">
        <v>123</v>
      </c>
      <c r="K23" s="16" t="s">
        <v>111</v>
      </c>
      <c r="L23" s="9">
        <v>25</v>
      </c>
      <c r="M23" s="9">
        <v>12</v>
      </c>
      <c r="N23" s="9">
        <v>12</v>
      </c>
      <c r="O23" s="9">
        <v>4</v>
      </c>
      <c r="P23" s="9">
        <v>8</v>
      </c>
      <c r="Q23" s="9">
        <v>7</v>
      </c>
      <c r="R23" s="9">
        <v>4</v>
      </c>
      <c r="S23" s="9">
        <f t="shared" si="0"/>
        <v>72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8" customFormat="1" ht="12.75" customHeight="1" x14ac:dyDescent="0.2">
      <c r="A24" s="16" t="s">
        <v>57</v>
      </c>
      <c r="B24" s="16" t="s">
        <v>80</v>
      </c>
      <c r="C24" s="16" t="s">
        <v>158</v>
      </c>
      <c r="D24" s="17">
        <v>25000000</v>
      </c>
      <c r="E24" s="17">
        <v>5000000</v>
      </c>
      <c r="F24" s="16" t="s">
        <v>93</v>
      </c>
      <c r="G24" s="16" t="s">
        <v>112</v>
      </c>
      <c r="H24" s="18" t="s">
        <v>95</v>
      </c>
      <c r="I24" s="18" t="s">
        <v>112</v>
      </c>
      <c r="J24" s="16" t="s">
        <v>124</v>
      </c>
      <c r="K24" s="16" t="s">
        <v>111</v>
      </c>
      <c r="L24" s="9">
        <v>17</v>
      </c>
      <c r="M24" s="9">
        <v>12</v>
      </c>
      <c r="N24" s="9">
        <v>8</v>
      </c>
      <c r="O24" s="9">
        <v>4</v>
      </c>
      <c r="P24" s="9">
        <v>8</v>
      </c>
      <c r="Q24" s="9">
        <v>6</v>
      </c>
      <c r="R24" s="9">
        <v>4</v>
      </c>
      <c r="S24" s="9">
        <f t="shared" si="0"/>
        <v>59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8" customFormat="1" ht="12.75" customHeight="1" x14ac:dyDescent="0.2">
      <c r="A25" s="16" t="s">
        <v>58</v>
      </c>
      <c r="B25" s="16" t="s">
        <v>81</v>
      </c>
      <c r="C25" s="16" t="s">
        <v>159</v>
      </c>
      <c r="D25" s="17">
        <v>56343138</v>
      </c>
      <c r="E25" s="17">
        <v>3300000</v>
      </c>
      <c r="F25" s="16" t="s">
        <v>99</v>
      </c>
      <c r="G25" s="16" t="s">
        <v>111</v>
      </c>
      <c r="H25" s="18" t="s">
        <v>105</v>
      </c>
      <c r="I25" s="18" t="s">
        <v>111</v>
      </c>
      <c r="J25" s="16" t="s">
        <v>125</v>
      </c>
      <c r="K25" s="16" t="s">
        <v>135</v>
      </c>
      <c r="L25" s="9">
        <v>35</v>
      </c>
      <c r="M25" s="9">
        <v>12</v>
      </c>
      <c r="N25" s="9">
        <v>13</v>
      </c>
      <c r="O25" s="9">
        <v>4</v>
      </c>
      <c r="P25" s="9">
        <v>7</v>
      </c>
      <c r="Q25" s="9">
        <v>9</v>
      </c>
      <c r="R25" s="9">
        <v>4</v>
      </c>
      <c r="S25" s="9">
        <f t="shared" si="0"/>
        <v>84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8" customFormat="1" ht="12.75" customHeight="1" x14ac:dyDescent="0.2">
      <c r="A26" s="11" t="s">
        <v>59</v>
      </c>
      <c r="B26" s="11" t="s">
        <v>82</v>
      </c>
      <c r="C26" s="11" t="s">
        <v>160</v>
      </c>
      <c r="D26" s="20">
        <v>2600000</v>
      </c>
      <c r="E26" s="20">
        <v>260000</v>
      </c>
      <c r="F26" s="11" t="s">
        <v>100</v>
      </c>
      <c r="G26" s="11" t="s">
        <v>111</v>
      </c>
      <c r="H26" s="13" t="s">
        <v>109</v>
      </c>
      <c r="I26" s="13" t="s">
        <v>111</v>
      </c>
      <c r="J26" s="11"/>
      <c r="K26" s="11"/>
      <c r="L26" s="9">
        <v>19</v>
      </c>
      <c r="M26" s="9">
        <v>10</v>
      </c>
      <c r="N26" s="9">
        <v>11</v>
      </c>
      <c r="O26" s="9">
        <v>4</v>
      </c>
      <c r="P26" s="9">
        <v>8</v>
      </c>
      <c r="Q26" s="9">
        <v>6</v>
      </c>
      <c r="R26" s="9">
        <v>3</v>
      </c>
      <c r="S26" s="9">
        <f t="shared" si="0"/>
        <v>61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8" customFormat="1" ht="12.75" customHeight="1" x14ac:dyDescent="0.2">
      <c r="A27" s="16" t="s">
        <v>60</v>
      </c>
      <c r="B27" s="16" t="s">
        <v>83</v>
      </c>
      <c r="C27" s="16" t="s">
        <v>161</v>
      </c>
      <c r="D27" s="17">
        <v>51439201</v>
      </c>
      <c r="E27" s="17">
        <v>3700000</v>
      </c>
      <c r="F27" s="16" t="s">
        <v>101</v>
      </c>
      <c r="G27" s="16" t="s">
        <v>111</v>
      </c>
      <c r="H27" s="18" t="s">
        <v>104</v>
      </c>
      <c r="I27" s="18" t="s">
        <v>115</v>
      </c>
      <c r="J27" s="16" t="s">
        <v>126</v>
      </c>
      <c r="K27" s="16" t="s">
        <v>111</v>
      </c>
      <c r="L27" s="9">
        <v>31</v>
      </c>
      <c r="M27" s="9">
        <v>12</v>
      </c>
      <c r="N27" s="9">
        <v>10</v>
      </c>
      <c r="O27" s="9">
        <v>4</v>
      </c>
      <c r="P27" s="9">
        <v>9</v>
      </c>
      <c r="Q27" s="9">
        <v>8</v>
      </c>
      <c r="R27" s="9">
        <v>4</v>
      </c>
      <c r="S27" s="9">
        <f t="shared" si="0"/>
        <v>78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8" customFormat="1" ht="12.75" customHeight="1" x14ac:dyDescent="0.2">
      <c r="A28" s="16" t="s">
        <v>61</v>
      </c>
      <c r="B28" s="16" t="s">
        <v>84</v>
      </c>
      <c r="C28" s="16" t="s">
        <v>162</v>
      </c>
      <c r="D28" s="17">
        <v>7573488</v>
      </c>
      <c r="E28" s="17">
        <v>2000000</v>
      </c>
      <c r="F28" s="16" t="s">
        <v>102</v>
      </c>
      <c r="G28" s="16" t="s">
        <v>111</v>
      </c>
      <c r="H28" s="18" t="s">
        <v>95</v>
      </c>
      <c r="I28" s="18" t="s">
        <v>111</v>
      </c>
      <c r="J28" s="16" t="s">
        <v>118</v>
      </c>
      <c r="K28" s="16" t="s">
        <v>111</v>
      </c>
      <c r="L28" s="9">
        <v>35</v>
      </c>
      <c r="M28" s="9">
        <v>12</v>
      </c>
      <c r="N28" s="9">
        <v>13</v>
      </c>
      <c r="O28" s="9">
        <v>4</v>
      </c>
      <c r="P28" s="9">
        <v>7</v>
      </c>
      <c r="Q28" s="9">
        <v>8</v>
      </c>
      <c r="R28" s="9">
        <v>4</v>
      </c>
      <c r="S28" s="9">
        <f t="shared" si="0"/>
        <v>83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s="8" customFormat="1" ht="12.75" customHeight="1" x14ac:dyDescent="0.2">
      <c r="A29" s="11" t="s">
        <v>62</v>
      </c>
      <c r="B29" s="11" t="s">
        <v>85</v>
      </c>
      <c r="C29" s="11" t="s">
        <v>163</v>
      </c>
      <c r="D29" s="20">
        <v>3328000</v>
      </c>
      <c r="E29" s="20">
        <v>1140000</v>
      </c>
      <c r="F29" s="11"/>
      <c r="G29" s="11"/>
      <c r="H29" s="13" t="s">
        <v>92</v>
      </c>
      <c r="I29" s="13" t="s">
        <v>111</v>
      </c>
      <c r="J29" s="11" t="s">
        <v>127</v>
      </c>
      <c r="K29" s="16" t="s">
        <v>111</v>
      </c>
      <c r="L29" s="9">
        <v>25</v>
      </c>
      <c r="M29" s="9">
        <v>10</v>
      </c>
      <c r="N29" s="9">
        <v>11</v>
      </c>
      <c r="O29" s="9">
        <v>4</v>
      </c>
      <c r="P29" s="9">
        <v>8</v>
      </c>
      <c r="Q29" s="9">
        <v>8</v>
      </c>
      <c r="R29" s="9">
        <v>3</v>
      </c>
      <c r="S29" s="9">
        <f t="shared" si="0"/>
        <v>69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8" customFormat="1" ht="12.75" customHeight="1" x14ac:dyDescent="0.2">
      <c r="A30" s="16" t="s">
        <v>63</v>
      </c>
      <c r="B30" s="16" t="s">
        <v>85</v>
      </c>
      <c r="C30" s="16" t="s">
        <v>164</v>
      </c>
      <c r="D30" s="17">
        <v>2646000</v>
      </c>
      <c r="E30" s="17">
        <v>500000</v>
      </c>
      <c r="F30" s="16" t="s">
        <v>101</v>
      </c>
      <c r="G30" s="16" t="s">
        <v>112</v>
      </c>
      <c r="H30" s="18" t="s">
        <v>104</v>
      </c>
      <c r="I30" s="18" t="s">
        <v>111</v>
      </c>
      <c r="J30" s="16" t="s">
        <v>128</v>
      </c>
      <c r="K30" s="16" t="s">
        <v>111</v>
      </c>
      <c r="L30" s="9">
        <v>24</v>
      </c>
      <c r="M30" s="9">
        <v>13</v>
      </c>
      <c r="N30" s="9">
        <v>13</v>
      </c>
      <c r="O30" s="9">
        <v>4</v>
      </c>
      <c r="P30" s="9">
        <v>7</v>
      </c>
      <c r="Q30" s="9">
        <v>7</v>
      </c>
      <c r="R30" s="9">
        <v>3</v>
      </c>
      <c r="S30" s="9">
        <f t="shared" si="0"/>
        <v>71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8" customFormat="1" ht="12.75" customHeight="1" x14ac:dyDescent="0.2">
      <c r="A31" s="16" t="s">
        <v>64</v>
      </c>
      <c r="B31" s="16" t="s">
        <v>83</v>
      </c>
      <c r="C31" s="16" t="s">
        <v>165</v>
      </c>
      <c r="D31" s="17">
        <v>9712961</v>
      </c>
      <c r="E31" s="17">
        <v>2300000</v>
      </c>
      <c r="F31" s="16" t="s">
        <v>103</v>
      </c>
      <c r="G31" s="16" t="s">
        <v>111</v>
      </c>
      <c r="H31" s="18" t="s">
        <v>96</v>
      </c>
      <c r="I31" s="18" t="s">
        <v>111</v>
      </c>
      <c r="J31" s="16" t="s">
        <v>129</v>
      </c>
      <c r="K31" s="16" t="s">
        <v>111</v>
      </c>
      <c r="L31" s="9">
        <v>32</v>
      </c>
      <c r="M31" s="9">
        <v>13</v>
      </c>
      <c r="N31" s="9">
        <v>13</v>
      </c>
      <c r="O31" s="9">
        <v>4</v>
      </c>
      <c r="P31" s="9">
        <v>6</v>
      </c>
      <c r="Q31" s="9">
        <v>9</v>
      </c>
      <c r="R31" s="9">
        <v>4</v>
      </c>
      <c r="S31" s="9">
        <f t="shared" si="0"/>
        <v>81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8" customFormat="1" ht="12.75" customHeight="1" x14ac:dyDescent="0.2">
      <c r="A32" s="16" t="s">
        <v>65</v>
      </c>
      <c r="B32" s="16" t="s">
        <v>86</v>
      </c>
      <c r="C32" s="16" t="s">
        <v>166</v>
      </c>
      <c r="D32" s="17">
        <v>2157000</v>
      </c>
      <c r="E32" s="17">
        <v>550000</v>
      </c>
      <c r="F32" s="16" t="s">
        <v>104</v>
      </c>
      <c r="G32" s="16" t="s">
        <v>111</v>
      </c>
      <c r="H32" s="18" t="s">
        <v>99</v>
      </c>
      <c r="I32" s="18" t="s">
        <v>111</v>
      </c>
      <c r="J32" s="16" t="s">
        <v>121</v>
      </c>
      <c r="K32" s="16" t="s">
        <v>111</v>
      </c>
      <c r="L32" s="9">
        <v>35</v>
      </c>
      <c r="M32" s="9">
        <v>11</v>
      </c>
      <c r="N32" s="9">
        <v>12</v>
      </c>
      <c r="O32" s="9">
        <v>3</v>
      </c>
      <c r="P32" s="9">
        <v>8</v>
      </c>
      <c r="Q32" s="9">
        <v>9</v>
      </c>
      <c r="R32" s="9">
        <v>3</v>
      </c>
      <c r="S32" s="9">
        <f t="shared" si="0"/>
        <v>81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8" customFormat="1" ht="12.75" customHeight="1" x14ac:dyDescent="0.2">
      <c r="A33" s="16" t="s">
        <v>66</v>
      </c>
      <c r="B33" s="16" t="s">
        <v>87</v>
      </c>
      <c r="C33" s="16" t="s">
        <v>167</v>
      </c>
      <c r="D33" s="17">
        <v>14786918</v>
      </c>
      <c r="E33" s="17">
        <v>2860000</v>
      </c>
      <c r="F33" s="16" t="s">
        <v>105</v>
      </c>
      <c r="G33" s="16" t="s">
        <v>111</v>
      </c>
      <c r="H33" s="18"/>
      <c r="I33" s="18"/>
      <c r="J33" s="16" t="s">
        <v>130</v>
      </c>
      <c r="K33" s="16" t="s">
        <v>111</v>
      </c>
      <c r="L33" s="9">
        <v>22</v>
      </c>
      <c r="M33" s="9">
        <v>11</v>
      </c>
      <c r="N33" s="9">
        <v>10</v>
      </c>
      <c r="O33" s="9">
        <v>4</v>
      </c>
      <c r="P33" s="9">
        <v>6</v>
      </c>
      <c r="Q33" s="9">
        <v>8</v>
      </c>
      <c r="R33" s="9">
        <v>5</v>
      </c>
      <c r="S33" s="9">
        <f t="shared" si="0"/>
        <v>66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8" customFormat="1" ht="12.75" customHeight="1" x14ac:dyDescent="0.2">
      <c r="A34" s="16" t="s">
        <v>67</v>
      </c>
      <c r="B34" s="16" t="s">
        <v>88</v>
      </c>
      <c r="C34" s="16" t="s">
        <v>168</v>
      </c>
      <c r="D34" s="17">
        <v>9570000</v>
      </c>
      <c r="E34" s="17">
        <v>2500000</v>
      </c>
      <c r="F34" s="16" t="s">
        <v>106</v>
      </c>
      <c r="G34" s="16" t="s">
        <v>114</v>
      </c>
      <c r="H34" s="18" t="s">
        <v>98</v>
      </c>
      <c r="I34" s="18" t="s">
        <v>111</v>
      </c>
      <c r="J34" s="16"/>
      <c r="K34" s="16"/>
      <c r="L34" s="9">
        <v>30</v>
      </c>
      <c r="M34" s="9">
        <v>12</v>
      </c>
      <c r="N34" s="9">
        <v>11</v>
      </c>
      <c r="O34" s="9">
        <v>5</v>
      </c>
      <c r="P34" s="9">
        <v>10</v>
      </c>
      <c r="Q34" s="9">
        <v>9</v>
      </c>
      <c r="R34" s="9">
        <v>5</v>
      </c>
      <c r="S34" s="9">
        <f t="shared" si="0"/>
        <v>82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s="8" customFormat="1" ht="12.75" customHeight="1" x14ac:dyDescent="0.2">
      <c r="A35" s="16" t="s">
        <v>68</v>
      </c>
      <c r="B35" s="16" t="s">
        <v>89</v>
      </c>
      <c r="C35" s="16" t="s">
        <v>169</v>
      </c>
      <c r="D35" s="17">
        <v>27356070</v>
      </c>
      <c r="E35" s="17">
        <v>3250000</v>
      </c>
      <c r="F35" s="16"/>
      <c r="G35" s="16"/>
      <c r="H35" s="18" t="s">
        <v>133</v>
      </c>
      <c r="I35" s="18"/>
      <c r="J35" s="16" t="s">
        <v>127</v>
      </c>
      <c r="K35" s="16" t="s">
        <v>111</v>
      </c>
      <c r="L35" s="9">
        <v>28</v>
      </c>
      <c r="M35" s="9">
        <v>13</v>
      </c>
      <c r="N35" s="9">
        <v>13</v>
      </c>
      <c r="O35" s="9">
        <v>3</v>
      </c>
      <c r="P35" s="9">
        <v>8</v>
      </c>
      <c r="Q35" s="9">
        <v>9</v>
      </c>
      <c r="R35" s="9">
        <v>4</v>
      </c>
      <c r="S35" s="9">
        <f t="shared" si="0"/>
        <v>78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8" customFormat="1" ht="12.75" customHeight="1" x14ac:dyDescent="0.2">
      <c r="A36" s="16" t="s">
        <v>69</v>
      </c>
      <c r="B36" s="16" t="s">
        <v>89</v>
      </c>
      <c r="C36" s="16" t="s">
        <v>170</v>
      </c>
      <c r="D36" s="17">
        <v>39121200</v>
      </c>
      <c r="E36" s="17">
        <v>3200000</v>
      </c>
      <c r="F36" s="16" t="s">
        <v>107</v>
      </c>
      <c r="G36" s="16" t="s">
        <v>111</v>
      </c>
      <c r="H36" s="18" t="s">
        <v>94</v>
      </c>
      <c r="I36" s="18" t="s">
        <v>112</v>
      </c>
      <c r="J36" s="16" t="s">
        <v>124</v>
      </c>
      <c r="K36" s="16" t="s">
        <v>112</v>
      </c>
      <c r="L36" s="9">
        <v>25</v>
      </c>
      <c r="M36" s="9">
        <v>11</v>
      </c>
      <c r="N36" s="9">
        <v>9</v>
      </c>
      <c r="O36" s="9">
        <v>2</v>
      </c>
      <c r="P36" s="9">
        <v>7</v>
      </c>
      <c r="Q36" s="9">
        <v>6</v>
      </c>
      <c r="R36" s="9">
        <v>4</v>
      </c>
      <c r="S36" s="9">
        <f t="shared" si="0"/>
        <v>64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8" customFormat="1" ht="12.75" customHeight="1" x14ac:dyDescent="0.2">
      <c r="A37" s="16" t="s">
        <v>70</v>
      </c>
      <c r="B37" s="16" t="s">
        <v>90</v>
      </c>
      <c r="C37" s="16" t="s">
        <v>171</v>
      </c>
      <c r="D37" s="17">
        <v>32614689</v>
      </c>
      <c r="E37" s="17">
        <v>2900000</v>
      </c>
      <c r="F37" s="16"/>
      <c r="G37" s="10"/>
      <c r="H37" s="18" t="s">
        <v>103</v>
      </c>
      <c r="I37" s="18" t="s">
        <v>111</v>
      </c>
      <c r="J37" s="16" t="s">
        <v>131</v>
      </c>
      <c r="K37" s="16" t="s">
        <v>135</v>
      </c>
      <c r="L37" s="9">
        <v>24</v>
      </c>
      <c r="M37" s="9">
        <v>12</v>
      </c>
      <c r="N37" s="9">
        <v>10</v>
      </c>
      <c r="O37" s="9">
        <v>3</v>
      </c>
      <c r="P37" s="9">
        <v>8</v>
      </c>
      <c r="Q37" s="9">
        <v>8</v>
      </c>
      <c r="R37" s="9">
        <v>3</v>
      </c>
      <c r="S37" s="9">
        <f t="shared" si="0"/>
        <v>68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8" customFormat="1" ht="12.75" customHeight="1" x14ac:dyDescent="0.2">
      <c r="A38" s="16" t="s">
        <v>71</v>
      </c>
      <c r="B38" s="16" t="s">
        <v>91</v>
      </c>
      <c r="C38" s="16" t="s">
        <v>172</v>
      </c>
      <c r="D38" s="17">
        <v>2062456</v>
      </c>
      <c r="E38" s="17">
        <v>800000</v>
      </c>
      <c r="F38" s="12"/>
      <c r="G38" s="10"/>
      <c r="H38" s="18" t="s">
        <v>102</v>
      </c>
      <c r="I38" s="18" t="s">
        <v>112</v>
      </c>
      <c r="J38" s="10"/>
      <c r="K38" s="10"/>
      <c r="L38" s="9">
        <v>20</v>
      </c>
      <c r="M38" s="9">
        <v>9</v>
      </c>
      <c r="N38" s="9">
        <v>7</v>
      </c>
      <c r="O38" s="9">
        <v>3</v>
      </c>
      <c r="P38" s="9">
        <v>8</v>
      </c>
      <c r="Q38" s="9">
        <v>6</v>
      </c>
      <c r="R38" s="9">
        <v>2</v>
      </c>
      <c r="S38" s="9">
        <f t="shared" si="0"/>
        <v>55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x14ac:dyDescent="0.25">
      <c r="D39" s="14">
        <f>SUM(D14:D38)</f>
        <v>669485247</v>
      </c>
      <c r="E39" s="14">
        <f>SUM(E14:E38)</f>
        <v>65289552</v>
      </c>
      <c r="F39" s="14"/>
    </row>
    <row r="40" spans="1:74" x14ac:dyDescent="0.25">
      <c r="E40" s="14"/>
      <c r="F40" s="14"/>
      <c r="G40" s="14"/>
      <c r="H40" s="14"/>
    </row>
  </sheetData>
  <mergeCells count="18"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R11:R12"/>
    <mergeCell ref="S11:S12"/>
    <mergeCell ref="L11:L12"/>
    <mergeCell ref="M11:M12"/>
    <mergeCell ref="N11:N12"/>
    <mergeCell ref="O11:O12"/>
    <mergeCell ref="P11:P12"/>
    <mergeCell ref="Q11:Q12"/>
  </mergeCells>
  <dataValidations count="4">
    <dataValidation type="decimal" operator="lessThanOrEqual" allowBlank="1" showInputMessage="1" showErrorMessage="1" error="max. 40" sqref="L14:L38" xr:uid="{CB16A288-941B-4229-81EB-E86FC3990A34}">
      <formula1>40</formula1>
    </dataValidation>
    <dataValidation type="decimal" operator="lessThanOrEqual" allowBlank="1" showInputMessage="1" showErrorMessage="1" error="max. 15" sqref="M14:N38" xr:uid="{D921BD59-CE5E-4AEA-87F5-53F934940FAF}">
      <formula1>15</formula1>
    </dataValidation>
    <dataValidation type="decimal" operator="lessThanOrEqual" allowBlank="1" showInputMessage="1" showErrorMessage="1" error="max. 10" sqref="P14:Q38" xr:uid="{80DE50AF-EE47-492F-96E8-6BBCE286D6AD}">
      <formula1>10</formula1>
    </dataValidation>
    <dataValidation type="decimal" operator="lessThanOrEqual" allowBlank="1" showInputMessage="1" showErrorMessage="1" error="max. 5" sqref="O14:O38 R14:R38" xr:uid="{B21B29B3-F6DC-497A-B809-82C7C58C641B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C8CA64-DF31-49D2-A746-980A2D507AC6}">
  <dimension ref="A1:BV40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21.285156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4" ht="38.25" customHeight="1" x14ac:dyDescent="0.25">
      <c r="A1" s="1" t="s">
        <v>36</v>
      </c>
    </row>
    <row r="2" spans="1:74" ht="15" x14ac:dyDescent="0.25">
      <c r="A2" s="4" t="s">
        <v>43</v>
      </c>
      <c r="D2" s="4" t="s">
        <v>24</v>
      </c>
    </row>
    <row r="3" spans="1:74" ht="15" x14ac:dyDescent="0.25">
      <c r="A3" s="4" t="s">
        <v>35</v>
      </c>
      <c r="D3" s="2" t="s">
        <v>38</v>
      </c>
    </row>
    <row r="4" spans="1:74" ht="15" x14ac:dyDescent="0.25">
      <c r="A4" s="4" t="s">
        <v>44</v>
      </c>
      <c r="D4" s="2" t="s">
        <v>39</v>
      </c>
    </row>
    <row r="5" spans="1:74" x14ac:dyDescent="0.25">
      <c r="A5" s="4" t="s">
        <v>45</v>
      </c>
      <c r="D5" s="2" t="s">
        <v>40</v>
      </c>
    </row>
    <row r="6" spans="1:74" x14ac:dyDescent="0.25">
      <c r="A6" s="2" t="s">
        <v>46</v>
      </c>
    </row>
    <row r="7" spans="1:74" ht="15" x14ac:dyDescent="0.25">
      <c r="A7" s="15" t="s">
        <v>37</v>
      </c>
      <c r="D7" s="4" t="s">
        <v>25</v>
      </c>
    </row>
    <row r="8" spans="1:74" ht="50.45" customHeight="1" x14ac:dyDescent="0.25">
      <c r="D8" s="44" t="s">
        <v>41</v>
      </c>
      <c r="E8" s="44"/>
      <c r="F8" s="44"/>
      <c r="G8" s="44"/>
      <c r="H8" s="44"/>
      <c r="I8" s="44"/>
      <c r="J8" s="44"/>
      <c r="K8" s="44"/>
    </row>
    <row r="9" spans="1:74" ht="53.45" customHeight="1" x14ac:dyDescent="0.25">
      <c r="A9" s="4"/>
      <c r="D9" s="44" t="s">
        <v>42</v>
      </c>
      <c r="E9" s="44"/>
      <c r="F9" s="44"/>
      <c r="G9" s="44"/>
      <c r="H9" s="44"/>
      <c r="I9" s="44"/>
      <c r="J9" s="44"/>
      <c r="K9" s="44"/>
    </row>
    <row r="10" spans="1:74" ht="12.6" customHeight="1" x14ac:dyDescent="0.25">
      <c r="A10" s="4"/>
    </row>
    <row r="11" spans="1:74" ht="26.45" customHeight="1" x14ac:dyDescent="0.25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32</v>
      </c>
      <c r="G11" s="45"/>
      <c r="H11" s="45" t="s">
        <v>33</v>
      </c>
      <c r="I11" s="45"/>
      <c r="J11" s="45" t="s">
        <v>34</v>
      </c>
      <c r="K11" s="45"/>
      <c r="L11" s="45" t="s">
        <v>15</v>
      </c>
      <c r="M11" s="45" t="s">
        <v>14</v>
      </c>
      <c r="N11" s="45" t="s">
        <v>16</v>
      </c>
      <c r="O11" s="45" t="s">
        <v>29</v>
      </c>
      <c r="P11" s="45" t="s">
        <v>30</v>
      </c>
      <c r="Q11" s="45" t="s">
        <v>31</v>
      </c>
      <c r="R11" s="45" t="s">
        <v>3</v>
      </c>
      <c r="S11" s="45" t="s">
        <v>4</v>
      </c>
    </row>
    <row r="12" spans="1:74" ht="59.45" customHeight="1" x14ac:dyDescent="0.25">
      <c r="A12" s="47"/>
      <c r="B12" s="47"/>
      <c r="C12" s="47"/>
      <c r="D12" s="4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74" ht="28.9" customHeight="1" x14ac:dyDescent="0.25">
      <c r="A13" s="46"/>
      <c r="B13" s="46"/>
      <c r="C13" s="46"/>
      <c r="D13" s="46"/>
      <c r="E13" s="50"/>
      <c r="F13" s="5" t="s">
        <v>26</v>
      </c>
      <c r="G13" s="6" t="s">
        <v>27</v>
      </c>
      <c r="H13" s="6" t="s">
        <v>26</v>
      </c>
      <c r="I13" s="6" t="s">
        <v>27</v>
      </c>
      <c r="J13" s="6" t="s">
        <v>26</v>
      </c>
      <c r="K13" s="6" t="s">
        <v>27</v>
      </c>
      <c r="L13" s="6" t="s">
        <v>28</v>
      </c>
      <c r="M13" s="6" t="s">
        <v>21</v>
      </c>
      <c r="N13" s="6" t="s">
        <v>21</v>
      </c>
      <c r="O13" s="6" t="s">
        <v>22</v>
      </c>
      <c r="P13" s="6" t="s">
        <v>23</v>
      </c>
      <c r="Q13" s="6" t="s">
        <v>23</v>
      </c>
      <c r="R13" s="6" t="s">
        <v>22</v>
      </c>
      <c r="S13" s="6"/>
    </row>
    <row r="14" spans="1:74" s="8" customFormat="1" ht="12.75" customHeight="1" x14ac:dyDescent="0.2">
      <c r="A14" s="16" t="s">
        <v>47</v>
      </c>
      <c r="B14" s="16" t="s">
        <v>72</v>
      </c>
      <c r="C14" s="16" t="s">
        <v>148</v>
      </c>
      <c r="D14" s="17">
        <v>33565000</v>
      </c>
      <c r="E14" s="17">
        <v>4000000</v>
      </c>
      <c r="F14" s="16" t="s">
        <v>92</v>
      </c>
      <c r="G14" s="16" t="s">
        <v>111</v>
      </c>
      <c r="H14" s="18" t="s">
        <v>103</v>
      </c>
      <c r="I14" s="18" t="s">
        <v>111</v>
      </c>
      <c r="L14" s="9">
        <v>28</v>
      </c>
      <c r="M14" s="9">
        <v>11</v>
      </c>
      <c r="N14" s="9">
        <v>10</v>
      </c>
      <c r="O14" s="9">
        <v>5</v>
      </c>
      <c r="P14" s="9">
        <v>10</v>
      </c>
      <c r="Q14" s="9">
        <v>9</v>
      </c>
      <c r="R14" s="9">
        <v>3</v>
      </c>
      <c r="S14" s="9">
        <f>SUM(L14:R14)</f>
        <v>76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8" customFormat="1" ht="12.75" customHeight="1" x14ac:dyDescent="0.2">
      <c r="A15" s="16" t="s">
        <v>48</v>
      </c>
      <c r="B15" s="16" t="s">
        <v>73</v>
      </c>
      <c r="C15" s="16" t="s">
        <v>149</v>
      </c>
      <c r="D15" s="17">
        <v>3708620</v>
      </c>
      <c r="E15" s="17">
        <v>440000</v>
      </c>
      <c r="F15" s="16" t="s">
        <v>93</v>
      </c>
      <c r="G15" s="16" t="s">
        <v>111</v>
      </c>
      <c r="H15" s="18" t="s">
        <v>97</v>
      </c>
      <c r="I15" s="18" t="s">
        <v>111</v>
      </c>
      <c r="L15" s="9">
        <v>32</v>
      </c>
      <c r="M15" s="9">
        <v>13</v>
      </c>
      <c r="N15" s="9">
        <v>12</v>
      </c>
      <c r="O15" s="9">
        <v>3</v>
      </c>
      <c r="P15" s="9">
        <v>8</v>
      </c>
      <c r="Q15" s="9">
        <v>9</v>
      </c>
      <c r="R15" s="9">
        <v>4</v>
      </c>
      <c r="S15" s="9">
        <f t="shared" ref="S15:S38" si="0">SUM(L15:R15)</f>
        <v>81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8" customFormat="1" ht="12.75" customHeight="1" x14ac:dyDescent="0.2">
      <c r="A16" s="16" t="s">
        <v>49</v>
      </c>
      <c r="B16" s="16" t="s">
        <v>74</v>
      </c>
      <c r="C16" s="16" t="s">
        <v>150</v>
      </c>
      <c r="D16" s="17" t="s">
        <v>147</v>
      </c>
      <c r="E16" s="17">
        <v>4000000</v>
      </c>
      <c r="F16" s="16"/>
      <c r="G16" s="16"/>
      <c r="H16" s="18"/>
      <c r="I16" s="18"/>
      <c r="J16" s="16" t="s">
        <v>116</v>
      </c>
      <c r="K16" s="16" t="s">
        <v>111</v>
      </c>
      <c r="L16" s="9">
        <v>32</v>
      </c>
      <c r="M16" s="9">
        <v>13</v>
      </c>
      <c r="N16" s="9">
        <v>13</v>
      </c>
      <c r="O16" s="9">
        <v>4</v>
      </c>
      <c r="P16" s="9">
        <v>8</v>
      </c>
      <c r="Q16" s="9">
        <v>9</v>
      </c>
      <c r="R16" s="9">
        <v>5</v>
      </c>
      <c r="S16" s="9">
        <f t="shared" si="0"/>
        <v>84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8" customFormat="1" ht="12.75" customHeight="1" x14ac:dyDescent="0.2">
      <c r="A17" s="16" t="s">
        <v>50</v>
      </c>
      <c r="B17" s="16" t="s">
        <v>75</v>
      </c>
      <c r="C17" s="16" t="s">
        <v>151</v>
      </c>
      <c r="D17" s="17">
        <v>28904452</v>
      </c>
      <c r="E17" s="17">
        <v>4391552</v>
      </c>
      <c r="F17" s="16"/>
      <c r="G17" s="16"/>
      <c r="H17" s="16" t="s">
        <v>108</v>
      </c>
      <c r="I17" s="16" t="s">
        <v>111</v>
      </c>
      <c r="J17" s="16" t="s">
        <v>117</v>
      </c>
      <c r="K17" s="16" t="s">
        <v>111</v>
      </c>
      <c r="L17" s="9">
        <v>17</v>
      </c>
      <c r="M17" s="9">
        <v>9</v>
      </c>
      <c r="N17" s="9">
        <v>7</v>
      </c>
      <c r="O17" s="9">
        <v>4</v>
      </c>
      <c r="P17" s="9">
        <v>8</v>
      </c>
      <c r="Q17" s="9">
        <v>6</v>
      </c>
      <c r="R17" s="9">
        <v>2</v>
      </c>
      <c r="S17" s="9">
        <f t="shared" si="0"/>
        <v>53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8" customFormat="1" ht="12.75" customHeight="1" x14ac:dyDescent="0.2">
      <c r="A18" s="16" t="s">
        <v>51</v>
      </c>
      <c r="B18" s="16" t="s">
        <v>76</v>
      </c>
      <c r="C18" s="16" t="s">
        <v>152</v>
      </c>
      <c r="D18" s="17">
        <v>70668000</v>
      </c>
      <c r="E18" s="17">
        <v>4000000</v>
      </c>
      <c r="F18" s="16" t="s">
        <v>94</v>
      </c>
      <c r="G18" s="16" t="s">
        <v>112</v>
      </c>
      <c r="H18" s="18"/>
      <c r="I18" s="18"/>
      <c r="J18" s="16" t="s">
        <v>118</v>
      </c>
      <c r="K18" s="16" t="s">
        <v>111</v>
      </c>
      <c r="L18" s="9">
        <v>29</v>
      </c>
      <c r="M18" s="9">
        <v>13</v>
      </c>
      <c r="N18" s="9">
        <v>9</v>
      </c>
      <c r="O18" s="9">
        <v>5</v>
      </c>
      <c r="P18" s="9">
        <v>8</v>
      </c>
      <c r="Q18" s="9">
        <v>7</v>
      </c>
      <c r="R18" s="9">
        <v>4</v>
      </c>
      <c r="S18" s="9">
        <f t="shared" si="0"/>
        <v>75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8" customFormat="1" ht="12.75" customHeight="1" x14ac:dyDescent="0.2">
      <c r="A19" s="16" t="s">
        <v>52</v>
      </c>
      <c r="B19" s="19" t="s">
        <v>77</v>
      </c>
      <c r="C19" s="16" t="s">
        <v>153</v>
      </c>
      <c r="D19" s="17">
        <v>13604000</v>
      </c>
      <c r="E19" s="17">
        <v>1500000</v>
      </c>
      <c r="F19" s="16" t="s">
        <v>95</v>
      </c>
      <c r="G19" s="16" t="s">
        <v>111</v>
      </c>
      <c r="H19" s="18" t="s">
        <v>109</v>
      </c>
      <c r="I19" s="18" t="s">
        <v>111</v>
      </c>
      <c r="J19" s="16" t="s">
        <v>119</v>
      </c>
      <c r="K19" s="16" t="s">
        <v>112</v>
      </c>
      <c r="L19" s="9">
        <v>10</v>
      </c>
      <c r="M19" s="9">
        <v>9</v>
      </c>
      <c r="N19" s="9">
        <v>5</v>
      </c>
      <c r="O19" s="9">
        <v>4</v>
      </c>
      <c r="P19" s="9">
        <v>6</v>
      </c>
      <c r="Q19" s="9">
        <v>2</v>
      </c>
      <c r="R19" s="9">
        <v>2</v>
      </c>
      <c r="S19" s="9">
        <f t="shared" si="0"/>
        <v>38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8" customFormat="1" ht="12.75" customHeight="1" x14ac:dyDescent="0.2">
      <c r="A20" s="16" t="s">
        <v>53</v>
      </c>
      <c r="B20" s="16" t="s">
        <v>78</v>
      </c>
      <c r="C20" s="16" t="s">
        <v>154</v>
      </c>
      <c r="D20" s="17">
        <v>3570000</v>
      </c>
      <c r="E20" s="17">
        <v>1100000</v>
      </c>
      <c r="F20" s="16" t="s">
        <v>132</v>
      </c>
      <c r="G20" s="16"/>
      <c r="H20" s="18" t="s">
        <v>106</v>
      </c>
      <c r="I20" s="18" t="s">
        <v>112</v>
      </c>
      <c r="J20" s="16" t="s">
        <v>120</v>
      </c>
      <c r="K20" s="16" t="s">
        <v>111</v>
      </c>
      <c r="L20" s="9">
        <v>25</v>
      </c>
      <c r="M20" s="9">
        <v>11</v>
      </c>
      <c r="N20" s="9">
        <v>8</v>
      </c>
      <c r="O20" s="9">
        <v>4</v>
      </c>
      <c r="P20" s="9">
        <v>7</v>
      </c>
      <c r="Q20" s="9">
        <v>7</v>
      </c>
      <c r="R20" s="9">
        <v>4</v>
      </c>
      <c r="S20" s="9">
        <f t="shared" si="0"/>
        <v>66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8" customFormat="1" ht="12.75" customHeight="1" x14ac:dyDescent="0.2">
      <c r="A21" s="16" t="s">
        <v>54</v>
      </c>
      <c r="B21" s="16" t="s">
        <v>134</v>
      </c>
      <c r="C21" s="16" t="s">
        <v>155</v>
      </c>
      <c r="D21" s="17">
        <v>151558862</v>
      </c>
      <c r="E21" s="17">
        <v>4500000</v>
      </c>
      <c r="F21" s="16" t="s">
        <v>96</v>
      </c>
      <c r="G21" s="16" t="s">
        <v>111</v>
      </c>
      <c r="H21" s="18" t="s">
        <v>110</v>
      </c>
      <c r="I21" s="18" t="s">
        <v>112</v>
      </c>
      <c r="J21" s="16" t="s">
        <v>121</v>
      </c>
      <c r="K21" s="16" t="s">
        <v>111</v>
      </c>
      <c r="L21" s="9">
        <v>30</v>
      </c>
      <c r="M21" s="9">
        <v>13</v>
      </c>
      <c r="N21" s="9">
        <v>13</v>
      </c>
      <c r="O21" s="9">
        <v>4</v>
      </c>
      <c r="P21" s="9">
        <v>8</v>
      </c>
      <c r="Q21" s="9">
        <v>9</v>
      </c>
      <c r="R21" s="9">
        <v>4</v>
      </c>
      <c r="S21" s="9">
        <f t="shared" si="0"/>
        <v>81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8" customFormat="1" ht="12.75" customHeight="1" x14ac:dyDescent="0.2">
      <c r="A22" s="16" t="s">
        <v>55</v>
      </c>
      <c r="B22" s="16" t="s">
        <v>79</v>
      </c>
      <c r="C22" s="16" t="s">
        <v>156</v>
      </c>
      <c r="D22" s="17">
        <v>40092832</v>
      </c>
      <c r="E22" s="17">
        <v>3198000</v>
      </c>
      <c r="F22" s="16" t="s">
        <v>97</v>
      </c>
      <c r="G22" s="16" t="s">
        <v>111</v>
      </c>
      <c r="H22" s="18"/>
      <c r="I22" s="18"/>
      <c r="J22" s="16" t="s">
        <v>122</v>
      </c>
      <c r="K22" s="16" t="s">
        <v>111</v>
      </c>
      <c r="L22" s="9">
        <v>18</v>
      </c>
      <c r="M22" s="9">
        <v>12</v>
      </c>
      <c r="N22" s="9">
        <v>8</v>
      </c>
      <c r="O22" s="9">
        <v>4</v>
      </c>
      <c r="P22" s="9">
        <v>6</v>
      </c>
      <c r="Q22" s="9">
        <v>6</v>
      </c>
      <c r="R22" s="9">
        <v>4</v>
      </c>
      <c r="S22" s="9">
        <f t="shared" si="0"/>
        <v>58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s="8" customFormat="1" ht="12.75" customHeight="1" x14ac:dyDescent="0.2">
      <c r="A23" s="16" t="s">
        <v>56</v>
      </c>
      <c r="B23" s="16" t="s">
        <v>79</v>
      </c>
      <c r="C23" s="16" t="s">
        <v>157</v>
      </c>
      <c r="D23" s="17">
        <v>37502360</v>
      </c>
      <c r="E23" s="17">
        <v>3900000</v>
      </c>
      <c r="F23" s="16" t="s">
        <v>98</v>
      </c>
      <c r="G23" s="16" t="s">
        <v>111</v>
      </c>
      <c r="H23" s="18"/>
      <c r="I23" s="18"/>
      <c r="J23" s="16" t="s">
        <v>123</v>
      </c>
      <c r="K23" s="16" t="s">
        <v>111</v>
      </c>
      <c r="L23" s="9">
        <v>28</v>
      </c>
      <c r="M23" s="9">
        <v>12</v>
      </c>
      <c r="N23" s="9">
        <v>9</v>
      </c>
      <c r="O23" s="9">
        <v>4</v>
      </c>
      <c r="P23" s="9">
        <v>7</v>
      </c>
      <c r="Q23" s="9">
        <v>7</v>
      </c>
      <c r="R23" s="9">
        <v>4</v>
      </c>
      <c r="S23" s="9">
        <f t="shared" si="0"/>
        <v>71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8" customFormat="1" ht="12.75" customHeight="1" x14ac:dyDescent="0.2">
      <c r="A24" s="16" t="s">
        <v>57</v>
      </c>
      <c r="B24" s="16" t="s">
        <v>80</v>
      </c>
      <c r="C24" s="16" t="s">
        <v>158</v>
      </c>
      <c r="D24" s="17">
        <v>25000000</v>
      </c>
      <c r="E24" s="17">
        <v>5000000</v>
      </c>
      <c r="F24" s="16" t="s">
        <v>93</v>
      </c>
      <c r="G24" s="16" t="s">
        <v>112</v>
      </c>
      <c r="H24" s="18" t="s">
        <v>95</v>
      </c>
      <c r="I24" s="18" t="s">
        <v>112</v>
      </c>
      <c r="J24" s="16" t="s">
        <v>124</v>
      </c>
      <c r="K24" s="16" t="s">
        <v>111</v>
      </c>
      <c r="L24" s="9">
        <v>25</v>
      </c>
      <c r="M24" s="9">
        <v>12</v>
      </c>
      <c r="N24" s="9">
        <v>8</v>
      </c>
      <c r="O24" s="9">
        <v>4</v>
      </c>
      <c r="P24" s="9">
        <v>7</v>
      </c>
      <c r="Q24" s="9">
        <v>5</v>
      </c>
      <c r="R24" s="9">
        <v>4</v>
      </c>
      <c r="S24" s="9">
        <f t="shared" si="0"/>
        <v>65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8" customFormat="1" ht="12.75" customHeight="1" x14ac:dyDescent="0.2">
      <c r="A25" s="16" t="s">
        <v>58</v>
      </c>
      <c r="B25" s="16" t="s">
        <v>81</v>
      </c>
      <c r="C25" s="16" t="s">
        <v>159</v>
      </c>
      <c r="D25" s="17">
        <v>56343138</v>
      </c>
      <c r="E25" s="17">
        <v>3300000</v>
      </c>
      <c r="F25" s="16" t="s">
        <v>99</v>
      </c>
      <c r="G25" s="16" t="s">
        <v>111</v>
      </c>
      <c r="H25" s="18" t="s">
        <v>105</v>
      </c>
      <c r="I25" s="18" t="s">
        <v>111</v>
      </c>
      <c r="J25" s="16" t="s">
        <v>125</v>
      </c>
      <c r="K25" s="16" t="s">
        <v>135</v>
      </c>
      <c r="L25" s="9">
        <v>38</v>
      </c>
      <c r="M25" s="9">
        <v>12</v>
      </c>
      <c r="N25" s="9">
        <v>14</v>
      </c>
      <c r="O25" s="9">
        <v>5</v>
      </c>
      <c r="P25" s="9">
        <v>9</v>
      </c>
      <c r="Q25" s="9">
        <v>9</v>
      </c>
      <c r="R25" s="9">
        <v>4</v>
      </c>
      <c r="S25" s="9">
        <f t="shared" si="0"/>
        <v>91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8" customFormat="1" ht="12.75" customHeight="1" x14ac:dyDescent="0.2">
      <c r="A26" s="11" t="s">
        <v>59</v>
      </c>
      <c r="B26" s="11" t="s">
        <v>82</v>
      </c>
      <c r="C26" s="11" t="s">
        <v>160</v>
      </c>
      <c r="D26" s="20">
        <v>2600000</v>
      </c>
      <c r="E26" s="20">
        <v>260000</v>
      </c>
      <c r="F26" s="11" t="s">
        <v>100</v>
      </c>
      <c r="G26" s="11" t="s">
        <v>111</v>
      </c>
      <c r="H26" s="13" t="s">
        <v>109</v>
      </c>
      <c r="I26" s="13" t="s">
        <v>111</v>
      </c>
      <c r="J26" s="11"/>
      <c r="K26" s="11"/>
      <c r="L26" s="9">
        <v>15</v>
      </c>
      <c r="M26" s="9">
        <v>9</v>
      </c>
      <c r="N26" s="9">
        <v>5</v>
      </c>
      <c r="O26" s="9">
        <v>4</v>
      </c>
      <c r="P26" s="9">
        <v>7</v>
      </c>
      <c r="Q26" s="9">
        <v>5</v>
      </c>
      <c r="R26" s="9">
        <v>3</v>
      </c>
      <c r="S26" s="9">
        <f t="shared" si="0"/>
        <v>48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8" customFormat="1" ht="12.75" customHeight="1" x14ac:dyDescent="0.2">
      <c r="A27" s="16" t="s">
        <v>60</v>
      </c>
      <c r="B27" s="16" t="s">
        <v>83</v>
      </c>
      <c r="C27" s="16" t="s">
        <v>161</v>
      </c>
      <c r="D27" s="17">
        <v>51439201</v>
      </c>
      <c r="E27" s="17">
        <v>3700000</v>
      </c>
      <c r="F27" s="16" t="s">
        <v>101</v>
      </c>
      <c r="G27" s="16" t="s">
        <v>111</v>
      </c>
      <c r="H27" s="18" t="s">
        <v>104</v>
      </c>
      <c r="I27" s="18" t="s">
        <v>115</v>
      </c>
      <c r="J27" s="16" t="s">
        <v>126</v>
      </c>
      <c r="K27" s="16" t="s">
        <v>111</v>
      </c>
      <c r="L27" s="9">
        <v>29</v>
      </c>
      <c r="M27" s="9">
        <v>12</v>
      </c>
      <c r="N27" s="9">
        <v>9</v>
      </c>
      <c r="O27" s="9">
        <v>5</v>
      </c>
      <c r="P27" s="9">
        <v>9</v>
      </c>
      <c r="Q27" s="9">
        <v>7</v>
      </c>
      <c r="R27" s="9">
        <v>4</v>
      </c>
      <c r="S27" s="9">
        <f t="shared" si="0"/>
        <v>75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8" customFormat="1" ht="12.75" customHeight="1" x14ac:dyDescent="0.2">
      <c r="A28" s="16" t="s">
        <v>61</v>
      </c>
      <c r="B28" s="16" t="s">
        <v>84</v>
      </c>
      <c r="C28" s="16" t="s">
        <v>162</v>
      </c>
      <c r="D28" s="17">
        <v>7573488</v>
      </c>
      <c r="E28" s="17">
        <v>2000000</v>
      </c>
      <c r="F28" s="16" t="s">
        <v>102</v>
      </c>
      <c r="G28" s="16" t="s">
        <v>111</v>
      </c>
      <c r="H28" s="18" t="s">
        <v>95</v>
      </c>
      <c r="I28" s="18" t="s">
        <v>111</v>
      </c>
      <c r="J28" s="16" t="s">
        <v>118</v>
      </c>
      <c r="K28" s="16" t="s">
        <v>111</v>
      </c>
      <c r="L28" s="9">
        <v>34</v>
      </c>
      <c r="M28" s="9">
        <v>13</v>
      </c>
      <c r="N28" s="9">
        <v>12</v>
      </c>
      <c r="O28" s="9">
        <v>3</v>
      </c>
      <c r="P28" s="9">
        <v>7</v>
      </c>
      <c r="Q28" s="9">
        <v>7</v>
      </c>
      <c r="R28" s="9">
        <v>4</v>
      </c>
      <c r="S28" s="9">
        <f t="shared" si="0"/>
        <v>80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s="8" customFormat="1" ht="12.75" customHeight="1" x14ac:dyDescent="0.2">
      <c r="A29" s="11" t="s">
        <v>62</v>
      </c>
      <c r="B29" s="11" t="s">
        <v>85</v>
      </c>
      <c r="C29" s="11" t="s">
        <v>163</v>
      </c>
      <c r="D29" s="20">
        <v>3328000</v>
      </c>
      <c r="E29" s="20">
        <v>1140000</v>
      </c>
      <c r="F29" s="11"/>
      <c r="G29" s="11"/>
      <c r="H29" s="13" t="s">
        <v>92</v>
      </c>
      <c r="I29" s="13" t="s">
        <v>111</v>
      </c>
      <c r="J29" s="11" t="s">
        <v>127</v>
      </c>
      <c r="K29" s="16" t="s">
        <v>111</v>
      </c>
      <c r="L29" s="9">
        <v>22</v>
      </c>
      <c r="M29" s="9">
        <v>10</v>
      </c>
      <c r="N29" s="9">
        <v>8</v>
      </c>
      <c r="O29" s="9">
        <v>4</v>
      </c>
      <c r="P29" s="9">
        <v>7</v>
      </c>
      <c r="Q29" s="9">
        <v>7</v>
      </c>
      <c r="R29" s="9">
        <v>3</v>
      </c>
      <c r="S29" s="9">
        <f t="shared" si="0"/>
        <v>61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8" customFormat="1" ht="12.75" customHeight="1" x14ac:dyDescent="0.2">
      <c r="A30" s="16" t="s">
        <v>63</v>
      </c>
      <c r="B30" s="16" t="s">
        <v>85</v>
      </c>
      <c r="C30" s="16" t="s">
        <v>164</v>
      </c>
      <c r="D30" s="17">
        <v>2646000</v>
      </c>
      <c r="E30" s="17">
        <v>500000</v>
      </c>
      <c r="F30" s="16" t="s">
        <v>101</v>
      </c>
      <c r="G30" s="16" t="s">
        <v>112</v>
      </c>
      <c r="H30" s="18" t="s">
        <v>104</v>
      </c>
      <c r="I30" s="18" t="s">
        <v>111</v>
      </c>
      <c r="J30" s="16" t="s">
        <v>128</v>
      </c>
      <c r="K30" s="16" t="s">
        <v>111</v>
      </c>
      <c r="L30" s="9">
        <v>18</v>
      </c>
      <c r="M30" s="9">
        <v>10</v>
      </c>
      <c r="N30" s="9">
        <v>10</v>
      </c>
      <c r="O30" s="9">
        <v>3</v>
      </c>
      <c r="P30" s="9">
        <v>6</v>
      </c>
      <c r="Q30" s="9">
        <v>6</v>
      </c>
      <c r="R30" s="9">
        <v>3</v>
      </c>
      <c r="S30" s="9">
        <f t="shared" si="0"/>
        <v>56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8" customFormat="1" ht="12.75" customHeight="1" x14ac:dyDescent="0.2">
      <c r="A31" s="16" t="s">
        <v>64</v>
      </c>
      <c r="B31" s="16" t="s">
        <v>83</v>
      </c>
      <c r="C31" s="16" t="s">
        <v>165</v>
      </c>
      <c r="D31" s="17">
        <v>9712961</v>
      </c>
      <c r="E31" s="17">
        <v>2300000</v>
      </c>
      <c r="F31" s="16" t="s">
        <v>103</v>
      </c>
      <c r="G31" s="16" t="s">
        <v>111</v>
      </c>
      <c r="H31" s="18" t="s">
        <v>96</v>
      </c>
      <c r="I31" s="18" t="s">
        <v>111</v>
      </c>
      <c r="J31" s="16" t="s">
        <v>129</v>
      </c>
      <c r="K31" s="16" t="s">
        <v>111</v>
      </c>
      <c r="L31" s="9">
        <v>36</v>
      </c>
      <c r="M31" s="9">
        <v>12</v>
      </c>
      <c r="N31" s="9">
        <v>12</v>
      </c>
      <c r="O31" s="9">
        <v>5</v>
      </c>
      <c r="P31" s="9">
        <v>9</v>
      </c>
      <c r="Q31" s="9">
        <v>9</v>
      </c>
      <c r="R31" s="9">
        <v>4</v>
      </c>
      <c r="S31" s="9">
        <f t="shared" si="0"/>
        <v>87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8" customFormat="1" ht="12.75" customHeight="1" x14ac:dyDescent="0.2">
      <c r="A32" s="16" t="s">
        <v>65</v>
      </c>
      <c r="B32" s="16" t="s">
        <v>86</v>
      </c>
      <c r="C32" s="16" t="s">
        <v>166</v>
      </c>
      <c r="D32" s="17">
        <v>2157000</v>
      </c>
      <c r="E32" s="17">
        <v>550000</v>
      </c>
      <c r="F32" s="16" t="s">
        <v>104</v>
      </c>
      <c r="G32" s="16" t="s">
        <v>111</v>
      </c>
      <c r="H32" s="18" t="s">
        <v>99</v>
      </c>
      <c r="I32" s="18" t="s">
        <v>111</v>
      </c>
      <c r="J32" s="16" t="s">
        <v>121</v>
      </c>
      <c r="K32" s="16" t="s">
        <v>111</v>
      </c>
      <c r="L32" s="9">
        <v>30</v>
      </c>
      <c r="M32" s="9">
        <v>11</v>
      </c>
      <c r="N32" s="9">
        <v>10</v>
      </c>
      <c r="O32" s="9">
        <v>4</v>
      </c>
      <c r="P32" s="9">
        <v>9</v>
      </c>
      <c r="Q32" s="9">
        <v>9</v>
      </c>
      <c r="R32" s="9">
        <v>3</v>
      </c>
      <c r="S32" s="9">
        <f t="shared" si="0"/>
        <v>76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8" customFormat="1" ht="12.75" customHeight="1" x14ac:dyDescent="0.2">
      <c r="A33" s="16" t="s">
        <v>66</v>
      </c>
      <c r="B33" s="16" t="s">
        <v>87</v>
      </c>
      <c r="C33" s="16" t="s">
        <v>167</v>
      </c>
      <c r="D33" s="17">
        <v>14786918</v>
      </c>
      <c r="E33" s="17">
        <v>2860000</v>
      </c>
      <c r="F33" s="16" t="s">
        <v>105</v>
      </c>
      <c r="G33" s="16" t="s">
        <v>111</v>
      </c>
      <c r="H33" s="18"/>
      <c r="I33" s="18"/>
      <c r="J33" s="16" t="s">
        <v>130</v>
      </c>
      <c r="K33" s="16" t="s">
        <v>111</v>
      </c>
      <c r="L33" s="9">
        <v>22</v>
      </c>
      <c r="M33" s="9">
        <v>11</v>
      </c>
      <c r="N33" s="9">
        <v>8</v>
      </c>
      <c r="O33" s="9">
        <v>4</v>
      </c>
      <c r="P33" s="9">
        <v>7</v>
      </c>
      <c r="Q33" s="9">
        <v>5</v>
      </c>
      <c r="R33" s="9">
        <v>5</v>
      </c>
      <c r="S33" s="9">
        <f t="shared" si="0"/>
        <v>62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8" customFormat="1" ht="12.75" customHeight="1" x14ac:dyDescent="0.2">
      <c r="A34" s="16" t="s">
        <v>67</v>
      </c>
      <c r="B34" s="16" t="s">
        <v>88</v>
      </c>
      <c r="C34" s="16" t="s">
        <v>168</v>
      </c>
      <c r="D34" s="17">
        <v>9570000</v>
      </c>
      <c r="E34" s="17">
        <v>2500000</v>
      </c>
      <c r="F34" s="16" t="s">
        <v>106</v>
      </c>
      <c r="G34" s="16" t="s">
        <v>114</v>
      </c>
      <c r="H34" s="18" t="s">
        <v>98</v>
      </c>
      <c r="I34" s="18" t="s">
        <v>111</v>
      </c>
      <c r="J34" s="16"/>
      <c r="K34" s="16"/>
      <c r="L34" s="9">
        <v>36</v>
      </c>
      <c r="M34" s="9">
        <v>12</v>
      </c>
      <c r="N34" s="9">
        <v>12</v>
      </c>
      <c r="O34" s="9">
        <v>5</v>
      </c>
      <c r="P34" s="9">
        <v>10</v>
      </c>
      <c r="Q34" s="9">
        <v>9</v>
      </c>
      <c r="R34" s="9">
        <v>5</v>
      </c>
      <c r="S34" s="9">
        <f t="shared" si="0"/>
        <v>89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s="8" customFormat="1" ht="12.75" customHeight="1" x14ac:dyDescent="0.2">
      <c r="A35" s="16" t="s">
        <v>68</v>
      </c>
      <c r="B35" s="16" t="s">
        <v>89</v>
      </c>
      <c r="C35" s="16" t="s">
        <v>169</v>
      </c>
      <c r="D35" s="17">
        <v>27356070</v>
      </c>
      <c r="E35" s="17">
        <v>3250000</v>
      </c>
      <c r="F35" s="16"/>
      <c r="G35" s="16"/>
      <c r="H35" s="18" t="s">
        <v>133</v>
      </c>
      <c r="I35" s="18"/>
      <c r="J35" s="16" t="s">
        <v>127</v>
      </c>
      <c r="K35" s="16" t="s">
        <v>111</v>
      </c>
      <c r="L35" s="9">
        <v>30</v>
      </c>
      <c r="M35" s="9">
        <v>13</v>
      </c>
      <c r="N35" s="9">
        <v>10</v>
      </c>
      <c r="O35" s="9">
        <v>2</v>
      </c>
      <c r="P35" s="9">
        <v>8</v>
      </c>
      <c r="Q35" s="9">
        <v>9</v>
      </c>
      <c r="R35" s="9">
        <v>4</v>
      </c>
      <c r="S35" s="9">
        <f t="shared" si="0"/>
        <v>76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8" customFormat="1" ht="12.75" customHeight="1" x14ac:dyDescent="0.2">
      <c r="A36" s="16" t="s">
        <v>69</v>
      </c>
      <c r="B36" s="16" t="s">
        <v>89</v>
      </c>
      <c r="C36" s="16" t="s">
        <v>170</v>
      </c>
      <c r="D36" s="17">
        <v>39121200</v>
      </c>
      <c r="E36" s="17">
        <v>3200000</v>
      </c>
      <c r="F36" s="16" t="s">
        <v>107</v>
      </c>
      <c r="G36" s="16" t="s">
        <v>111</v>
      </c>
      <c r="H36" s="18" t="s">
        <v>94</v>
      </c>
      <c r="I36" s="18" t="s">
        <v>112</v>
      </c>
      <c r="J36" s="16" t="s">
        <v>124</v>
      </c>
      <c r="K36" s="16" t="s">
        <v>112</v>
      </c>
      <c r="L36" s="9">
        <v>22</v>
      </c>
      <c r="M36" s="9">
        <v>11</v>
      </c>
      <c r="N36" s="9">
        <v>11</v>
      </c>
      <c r="O36" s="9">
        <v>2</v>
      </c>
      <c r="P36" s="9">
        <v>7</v>
      </c>
      <c r="Q36" s="9">
        <v>7</v>
      </c>
      <c r="R36" s="9">
        <v>4</v>
      </c>
      <c r="S36" s="9">
        <f t="shared" si="0"/>
        <v>64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8" customFormat="1" ht="12.75" customHeight="1" x14ac:dyDescent="0.2">
      <c r="A37" s="16" t="s">
        <v>70</v>
      </c>
      <c r="B37" s="16" t="s">
        <v>90</v>
      </c>
      <c r="C37" s="16" t="s">
        <v>171</v>
      </c>
      <c r="D37" s="17">
        <v>32614689</v>
      </c>
      <c r="E37" s="17">
        <v>2900000</v>
      </c>
      <c r="F37" s="16"/>
      <c r="G37" s="10"/>
      <c r="H37" s="18" t="s">
        <v>103</v>
      </c>
      <c r="I37" s="18" t="s">
        <v>111</v>
      </c>
      <c r="J37" s="16" t="s">
        <v>131</v>
      </c>
      <c r="K37" s="16" t="s">
        <v>135</v>
      </c>
      <c r="L37" s="9">
        <v>25</v>
      </c>
      <c r="M37" s="9">
        <v>11</v>
      </c>
      <c r="N37" s="9">
        <v>11</v>
      </c>
      <c r="O37" s="9">
        <v>2</v>
      </c>
      <c r="P37" s="9">
        <v>9</v>
      </c>
      <c r="Q37" s="9">
        <v>8</v>
      </c>
      <c r="R37" s="9">
        <v>3</v>
      </c>
      <c r="S37" s="9">
        <f t="shared" si="0"/>
        <v>69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8" customFormat="1" ht="12.75" customHeight="1" x14ac:dyDescent="0.2">
      <c r="A38" s="16" t="s">
        <v>71</v>
      </c>
      <c r="B38" s="16" t="s">
        <v>91</v>
      </c>
      <c r="C38" s="16" t="s">
        <v>172</v>
      </c>
      <c r="D38" s="17">
        <v>2062456</v>
      </c>
      <c r="E38" s="17">
        <v>800000</v>
      </c>
      <c r="F38" s="12"/>
      <c r="G38" s="10"/>
      <c r="H38" s="18" t="s">
        <v>102</v>
      </c>
      <c r="I38" s="18" t="s">
        <v>112</v>
      </c>
      <c r="J38" s="10"/>
      <c r="K38" s="10"/>
      <c r="L38" s="9">
        <v>22</v>
      </c>
      <c r="M38" s="9">
        <v>9</v>
      </c>
      <c r="N38" s="9">
        <v>7</v>
      </c>
      <c r="O38" s="9">
        <v>4</v>
      </c>
      <c r="P38" s="9">
        <v>9</v>
      </c>
      <c r="Q38" s="9">
        <v>5</v>
      </c>
      <c r="R38" s="9">
        <v>2</v>
      </c>
      <c r="S38" s="9">
        <f t="shared" si="0"/>
        <v>58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x14ac:dyDescent="0.25">
      <c r="D39" s="14">
        <f>SUM(D14:D38)</f>
        <v>669485247</v>
      </c>
      <c r="E39" s="14">
        <f>SUM(E14:E38)</f>
        <v>65289552</v>
      </c>
      <c r="F39" s="14"/>
    </row>
    <row r="40" spans="1:74" x14ac:dyDescent="0.25">
      <c r="E40" s="14"/>
      <c r="F40" s="14"/>
      <c r="G40" s="14"/>
      <c r="H40" s="14"/>
    </row>
  </sheetData>
  <mergeCells count="18"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R11:R12"/>
    <mergeCell ref="S11:S12"/>
    <mergeCell ref="L11:L12"/>
    <mergeCell ref="M11:M12"/>
    <mergeCell ref="N11:N12"/>
    <mergeCell ref="O11:O12"/>
    <mergeCell ref="P11:P12"/>
    <mergeCell ref="Q11:Q12"/>
  </mergeCells>
  <dataValidations count="4">
    <dataValidation type="decimal" operator="lessThanOrEqual" allowBlank="1" showInputMessage="1" showErrorMessage="1" error="max. 40" sqref="L14:L38" xr:uid="{49A288E4-F624-4EBA-92CD-43FFE04E6A01}">
      <formula1>40</formula1>
    </dataValidation>
    <dataValidation type="decimal" operator="lessThanOrEqual" allowBlank="1" showInputMessage="1" showErrorMessage="1" error="max. 15" sqref="M14:N38" xr:uid="{A17BA638-EB3D-4C7C-A3D1-88F981B5BBB4}">
      <formula1>15</formula1>
    </dataValidation>
    <dataValidation type="decimal" operator="lessThanOrEqual" allowBlank="1" showInputMessage="1" showErrorMessage="1" error="max. 10" sqref="P14:Q38" xr:uid="{FBEB479F-9344-4AC9-A762-89C4F6ED4A7C}">
      <formula1>10</formula1>
    </dataValidation>
    <dataValidation type="decimal" operator="lessThanOrEqual" allowBlank="1" showInputMessage="1" showErrorMessage="1" error="max. 5" sqref="O14:O38 R14:R38" xr:uid="{27A362B3-6662-4BA6-B6E4-DEA5BF1A6B9F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74676-BA17-4B1C-A9AF-6DCBDC15D5DA}">
  <dimension ref="A1:BV40"/>
  <sheetViews>
    <sheetView zoomScale="80" zoomScaleNormal="80"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43.7109375" style="2" customWidth="1"/>
    <col min="4" max="4" width="21.28515625" style="2" customWidth="1"/>
    <col min="5" max="5" width="15" style="2" customWidth="1"/>
    <col min="6" max="6" width="15.7109375" style="2" customWidth="1"/>
    <col min="7" max="7" width="5.7109375" style="3" customWidth="1"/>
    <col min="8" max="8" width="15.7109375" style="3" customWidth="1"/>
    <col min="9" max="9" width="5.7109375" style="2" customWidth="1"/>
    <col min="10" max="10" width="15.71093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4" ht="38.25" customHeight="1" x14ac:dyDescent="0.25">
      <c r="A1" s="1" t="s">
        <v>36</v>
      </c>
    </row>
    <row r="2" spans="1:74" ht="15" x14ac:dyDescent="0.25">
      <c r="A2" s="4" t="s">
        <v>43</v>
      </c>
      <c r="D2" s="4" t="s">
        <v>24</v>
      </c>
    </row>
    <row r="3" spans="1:74" ht="15" x14ac:dyDescent="0.25">
      <c r="A3" s="4" t="s">
        <v>35</v>
      </c>
      <c r="D3" s="2" t="s">
        <v>38</v>
      </c>
    </row>
    <row r="4" spans="1:74" ht="15" x14ac:dyDescent="0.25">
      <c r="A4" s="4" t="s">
        <v>44</v>
      </c>
      <c r="D4" s="2" t="s">
        <v>39</v>
      </c>
    </row>
    <row r="5" spans="1:74" x14ac:dyDescent="0.25">
      <c r="A5" s="4" t="s">
        <v>45</v>
      </c>
      <c r="D5" s="2" t="s">
        <v>40</v>
      </c>
    </row>
    <row r="6" spans="1:74" x14ac:dyDescent="0.25">
      <c r="A6" s="2" t="s">
        <v>46</v>
      </c>
    </row>
    <row r="7" spans="1:74" ht="15" x14ac:dyDescent="0.25">
      <c r="A7" s="15" t="s">
        <v>37</v>
      </c>
      <c r="D7" s="4" t="s">
        <v>25</v>
      </c>
    </row>
    <row r="8" spans="1:74" ht="50.45" customHeight="1" x14ac:dyDescent="0.25">
      <c r="D8" s="44" t="s">
        <v>41</v>
      </c>
      <c r="E8" s="44"/>
      <c r="F8" s="44"/>
      <c r="G8" s="44"/>
      <c r="H8" s="44"/>
      <c r="I8" s="44"/>
      <c r="J8" s="44"/>
      <c r="K8" s="44"/>
    </row>
    <row r="9" spans="1:74" ht="53.45" customHeight="1" x14ac:dyDescent="0.25">
      <c r="A9" s="4"/>
      <c r="D9" s="44" t="s">
        <v>42</v>
      </c>
      <c r="E9" s="44"/>
      <c r="F9" s="44"/>
      <c r="G9" s="44"/>
      <c r="H9" s="44"/>
      <c r="I9" s="44"/>
      <c r="J9" s="44"/>
      <c r="K9" s="44"/>
    </row>
    <row r="10" spans="1:74" ht="12.6" customHeight="1" x14ac:dyDescent="0.25">
      <c r="A10" s="4"/>
    </row>
    <row r="11" spans="1:74" ht="26.45" customHeight="1" x14ac:dyDescent="0.25">
      <c r="A11" s="45" t="s">
        <v>0</v>
      </c>
      <c r="B11" s="45" t="s">
        <v>1</v>
      </c>
      <c r="C11" s="45" t="s">
        <v>19</v>
      </c>
      <c r="D11" s="45" t="s">
        <v>13</v>
      </c>
      <c r="E11" s="48" t="s">
        <v>2</v>
      </c>
      <c r="F11" s="45" t="s">
        <v>32</v>
      </c>
      <c r="G11" s="45"/>
      <c r="H11" s="45" t="s">
        <v>33</v>
      </c>
      <c r="I11" s="45"/>
      <c r="J11" s="45" t="s">
        <v>34</v>
      </c>
      <c r="K11" s="45"/>
      <c r="L11" s="45" t="s">
        <v>15</v>
      </c>
      <c r="M11" s="45" t="s">
        <v>14</v>
      </c>
      <c r="N11" s="45" t="s">
        <v>16</v>
      </c>
      <c r="O11" s="45" t="s">
        <v>29</v>
      </c>
      <c r="P11" s="45" t="s">
        <v>30</v>
      </c>
      <c r="Q11" s="45" t="s">
        <v>31</v>
      </c>
      <c r="R11" s="45" t="s">
        <v>3</v>
      </c>
      <c r="S11" s="45" t="s">
        <v>4</v>
      </c>
    </row>
    <row r="12" spans="1:74" ht="59.45" customHeight="1" x14ac:dyDescent="0.25">
      <c r="A12" s="47"/>
      <c r="B12" s="47"/>
      <c r="C12" s="47"/>
      <c r="D12" s="47"/>
      <c r="E12" s="49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</row>
    <row r="13" spans="1:74" ht="28.9" customHeight="1" x14ac:dyDescent="0.25">
      <c r="A13" s="46"/>
      <c r="B13" s="46"/>
      <c r="C13" s="46"/>
      <c r="D13" s="46"/>
      <c r="E13" s="50"/>
      <c r="F13" s="5" t="s">
        <v>26</v>
      </c>
      <c r="G13" s="6" t="s">
        <v>27</v>
      </c>
      <c r="H13" s="6" t="s">
        <v>26</v>
      </c>
      <c r="I13" s="6" t="s">
        <v>27</v>
      </c>
      <c r="J13" s="6" t="s">
        <v>26</v>
      </c>
      <c r="K13" s="6" t="s">
        <v>27</v>
      </c>
      <c r="L13" s="6" t="s">
        <v>28</v>
      </c>
      <c r="M13" s="6" t="s">
        <v>21</v>
      </c>
      <c r="N13" s="6" t="s">
        <v>21</v>
      </c>
      <c r="O13" s="6" t="s">
        <v>22</v>
      </c>
      <c r="P13" s="6" t="s">
        <v>23</v>
      </c>
      <c r="Q13" s="6" t="s">
        <v>23</v>
      </c>
      <c r="R13" s="6" t="s">
        <v>22</v>
      </c>
      <c r="S13" s="6"/>
    </row>
    <row r="14" spans="1:74" s="8" customFormat="1" ht="12.75" customHeight="1" x14ac:dyDescent="0.2">
      <c r="A14" s="16" t="s">
        <v>47</v>
      </c>
      <c r="B14" s="16" t="s">
        <v>72</v>
      </c>
      <c r="C14" s="16" t="s">
        <v>148</v>
      </c>
      <c r="D14" s="17">
        <v>33565000</v>
      </c>
      <c r="E14" s="17">
        <v>4000000</v>
      </c>
      <c r="F14" s="16" t="s">
        <v>92</v>
      </c>
      <c r="G14" s="16" t="s">
        <v>111</v>
      </c>
      <c r="H14" s="18" t="s">
        <v>103</v>
      </c>
      <c r="I14" s="18" t="s">
        <v>111</v>
      </c>
      <c r="L14" s="9">
        <v>30</v>
      </c>
      <c r="M14" s="9">
        <v>10</v>
      </c>
      <c r="N14" s="9">
        <v>11</v>
      </c>
      <c r="O14" s="9">
        <v>5</v>
      </c>
      <c r="P14" s="9">
        <v>10</v>
      </c>
      <c r="Q14" s="9">
        <v>9</v>
      </c>
      <c r="R14" s="9">
        <v>3</v>
      </c>
      <c r="S14" s="9">
        <f>SUM(L14:R14)</f>
        <v>78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s="8" customFormat="1" ht="12.75" customHeight="1" x14ac:dyDescent="0.2">
      <c r="A15" s="16" t="s">
        <v>48</v>
      </c>
      <c r="B15" s="16" t="s">
        <v>73</v>
      </c>
      <c r="C15" s="16" t="s">
        <v>149</v>
      </c>
      <c r="D15" s="17">
        <v>3708620</v>
      </c>
      <c r="E15" s="17">
        <v>440000</v>
      </c>
      <c r="F15" s="16" t="s">
        <v>93</v>
      </c>
      <c r="G15" s="16" t="s">
        <v>111</v>
      </c>
      <c r="H15" s="18" t="s">
        <v>97</v>
      </c>
      <c r="I15" s="18" t="s">
        <v>111</v>
      </c>
      <c r="L15" s="9">
        <v>33</v>
      </c>
      <c r="M15" s="9">
        <v>13</v>
      </c>
      <c r="N15" s="9">
        <v>12</v>
      </c>
      <c r="O15" s="9">
        <v>3</v>
      </c>
      <c r="P15" s="9">
        <v>8</v>
      </c>
      <c r="Q15" s="9">
        <v>9</v>
      </c>
      <c r="R15" s="9">
        <v>4</v>
      </c>
      <c r="S15" s="9">
        <f t="shared" ref="S15:S38" si="0">SUM(L15:R15)</f>
        <v>82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s="8" customFormat="1" ht="12.75" customHeight="1" x14ac:dyDescent="0.2">
      <c r="A16" s="16" t="s">
        <v>49</v>
      </c>
      <c r="B16" s="16" t="s">
        <v>74</v>
      </c>
      <c r="C16" s="16" t="s">
        <v>150</v>
      </c>
      <c r="D16" s="17" t="s">
        <v>147</v>
      </c>
      <c r="E16" s="17">
        <v>4000000</v>
      </c>
      <c r="F16" s="16"/>
      <c r="G16" s="16"/>
      <c r="H16" s="18"/>
      <c r="I16" s="18"/>
      <c r="J16" s="16" t="s">
        <v>116</v>
      </c>
      <c r="K16" s="16" t="s">
        <v>111</v>
      </c>
      <c r="L16" s="9">
        <v>33</v>
      </c>
      <c r="M16" s="9">
        <v>13</v>
      </c>
      <c r="N16" s="9">
        <v>12</v>
      </c>
      <c r="O16" s="9">
        <v>4</v>
      </c>
      <c r="P16" s="9">
        <v>8</v>
      </c>
      <c r="Q16" s="9">
        <v>9</v>
      </c>
      <c r="R16" s="9">
        <v>5</v>
      </c>
      <c r="S16" s="9">
        <f t="shared" si="0"/>
        <v>84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1:74" s="8" customFormat="1" ht="12.75" customHeight="1" x14ac:dyDescent="0.2">
      <c r="A17" s="16" t="s">
        <v>50</v>
      </c>
      <c r="B17" s="16" t="s">
        <v>75</v>
      </c>
      <c r="C17" s="16" t="s">
        <v>151</v>
      </c>
      <c r="D17" s="17">
        <v>28904452</v>
      </c>
      <c r="E17" s="17">
        <v>4391552</v>
      </c>
      <c r="F17" s="16"/>
      <c r="G17" s="16"/>
      <c r="H17" s="16" t="s">
        <v>108</v>
      </c>
      <c r="I17" s="16" t="s">
        <v>111</v>
      </c>
      <c r="J17" s="16" t="s">
        <v>117</v>
      </c>
      <c r="K17" s="16" t="s">
        <v>111</v>
      </c>
      <c r="L17" s="9">
        <v>19</v>
      </c>
      <c r="M17" s="9">
        <v>10</v>
      </c>
      <c r="N17" s="9">
        <v>7</v>
      </c>
      <c r="O17" s="9">
        <v>4</v>
      </c>
      <c r="P17" s="9">
        <v>8</v>
      </c>
      <c r="Q17" s="9">
        <v>6</v>
      </c>
      <c r="R17" s="9">
        <v>2</v>
      </c>
      <c r="S17" s="9">
        <f t="shared" si="0"/>
        <v>56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1:74" s="8" customFormat="1" ht="12.75" customHeight="1" x14ac:dyDescent="0.2">
      <c r="A18" s="16" t="s">
        <v>51</v>
      </c>
      <c r="B18" s="16" t="s">
        <v>76</v>
      </c>
      <c r="C18" s="16" t="s">
        <v>152</v>
      </c>
      <c r="D18" s="17">
        <v>70668000</v>
      </c>
      <c r="E18" s="17">
        <v>4000000</v>
      </c>
      <c r="F18" s="16" t="s">
        <v>94</v>
      </c>
      <c r="G18" s="16" t="s">
        <v>112</v>
      </c>
      <c r="H18" s="18"/>
      <c r="I18" s="18"/>
      <c r="J18" s="16" t="s">
        <v>118</v>
      </c>
      <c r="K18" s="16" t="s">
        <v>111</v>
      </c>
      <c r="L18" s="9">
        <v>27</v>
      </c>
      <c r="M18" s="9">
        <v>13</v>
      </c>
      <c r="N18" s="9">
        <v>10</v>
      </c>
      <c r="O18" s="9">
        <v>5</v>
      </c>
      <c r="P18" s="9">
        <v>8</v>
      </c>
      <c r="Q18" s="9">
        <v>7</v>
      </c>
      <c r="R18" s="9">
        <v>4</v>
      </c>
      <c r="S18" s="9">
        <f t="shared" si="0"/>
        <v>74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</row>
    <row r="19" spans="1:74" s="8" customFormat="1" ht="12.75" customHeight="1" x14ac:dyDescent="0.2">
      <c r="A19" s="16" t="s">
        <v>52</v>
      </c>
      <c r="B19" s="19" t="s">
        <v>77</v>
      </c>
      <c r="C19" s="16" t="s">
        <v>153</v>
      </c>
      <c r="D19" s="17">
        <v>13604000</v>
      </c>
      <c r="E19" s="17">
        <v>1500000</v>
      </c>
      <c r="F19" s="16" t="s">
        <v>95</v>
      </c>
      <c r="G19" s="16" t="s">
        <v>111</v>
      </c>
      <c r="H19" s="18" t="s">
        <v>109</v>
      </c>
      <c r="I19" s="18" t="s">
        <v>111</v>
      </c>
      <c r="J19" s="16" t="s">
        <v>119</v>
      </c>
      <c r="K19" s="16" t="s">
        <v>112</v>
      </c>
      <c r="L19" s="9">
        <v>13</v>
      </c>
      <c r="M19" s="9">
        <v>9</v>
      </c>
      <c r="N19" s="9">
        <v>4</v>
      </c>
      <c r="O19" s="9">
        <v>4</v>
      </c>
      <c r="P19" s="9">
        <v>6</v>
      </c>
      <c r="Q19" s="9">
        <v>3</v>
      </c>
      <c r="R19" s="9">
        <v>2</v>
      </c>
      <c r="S19" s="9">
        <f t="shared" si="0"/>
        <v>41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</row>
    <row r="20" spans="1:74" s="8" customFormat="1" ht="12.75" customHeight="1" x14ac:dyDescent="0.2">
      <c r="A20" s="16" t="s">
        <v>53</v>
      </c>
      <c r="B20" s="16" t="s">
        <v>78</v>
      </c>
      <c r="C20" s="16" t="s">
        <v>154</v>
      </c>
      <c r="D20" s="17">
        <v>3570000</v>
      </c>
      <c r="E20" s="17">
        <v>1100000</v>
      </c>
      <c r="F20" s="16" t="s">
        <v>132</v>
      </c>
      <c r="G20" s="16"/>
      <c r="H20" s="18" t="s">
        <v>106</v>
      </c>
      <c r="I20" s="18" t="s">
        <v>112</v>
      </c>
      <c r="J20" s="16" t="s">
        <v>120</v>
      </c>
      <c r="K20" s="16" t="s">
        <v>111</v>
      </c>
      <c r="L20" s="9">
        <v>25</v>
      </c>
      <c r="M20" s="9">
        <v>11</v>
      </c>
      <c r="N20" s="9">
        <v>9</v>
      </c>
      <c r="O20" s="9">
        <v>4</v>
      </c>
      <c r="P20" s="9">
        <v>7</v>
      </c>
      <c r="Q20" s="9">
        <v>6</v>
      </c>
      <c r="R20" s="9">
        <v>4</v>
      </c>
      <c r="S20" s="9">
        <f t="shared" si="0"/>
        <v>66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</row>
    <row r="21" spans="1:74" s="8" customFormat="1" ht="12.75" customHeight="1" x14ac:dyDescent="0.2">
      <c r="A21" s="16" t="s">
        <v>54</v>
      </c>
      <c r="B21" s="16" t="s">
        <v>134</v>
      </c>
      <c r="C21" s="16" t="s">
        <v>155</v>
      </c>
      <c r="D21" s="17">
        <v>151558862</v>
      </c>
      <c r="E21" s="17">
        <v>4500000</v>
      </c>
      <c r="F21" s="16" t="s">
        <v>96</v>
      </c>
      <c r="G21" s="16" t="s">
        <v>111</v>
      </c>
      <c r="H21" s="18" t="s">
        <v>110</v>
      </c>
      <c r="I21" s="18" t="s">
        <v>112</v>
      </c>
      <c r="J21" s="16" t="s">
        <v>121</v>
      </c>
      <c r="K21" s="16" t="s">
        <v>111</v>
      </c>
      <c r="L21" s="9">
        <v>35</v>
      </c>
      <c r="M21" s="9">
        <v>13</v>
      </c>
      <c r="N21" s="9">
        <v>13</v>
      </c>
      <c r="O21" s="9">
        <v>4</v>
      </c>
      <c r="P21" s="9">
        <v>8</v>
      </c>
      <c r="Q21" s="9">
        <v>9</v>
      </c>
      <c r="R21" s="9">
        <v>4</v>
      </c>
      <c r="S21" s="9">
        <f t="shared" si="0"/>
        <v>86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</row>
    <row r="22" spans="1:74" s="8" customFormat="1" ht="12.75" customHeight="1" x14ac:dyDescent="0.2">
      <c r="A22" s="16" t="s">
        <v>55</v>
      </c>
      <c r="B22" s="16" t="s">
        <v>79</v>
      </c>
      <c r="C22" s="16" t="s">
        <v>156</v>
      </c>
      <c r="D22" s="17">
        <v>40092832</v>
      </c>
      <c r="E22" s="17">
        <v>3198000</v>
      </c>
      <c r="F22" s="16" t="s">
        <v>97</v>
      </c>
      <c r="G22" s="16" t="s">
        <v>111</v>
      </c>
      <c r="H22" s="18"/>
      <c r="I22" s="18"/>
      <c r="J22" s="16" t="s">
        <v>122</v>
      </c>
      <c r="K22" s="16" t="s">
        <v>111</v>
      </c>
      <c r="L22" s="9">
        <v>25</v>
      </c>
      <c r="M22" s="9">
        <v>12</v>
      </c>
      <c r="N22" s="9">
        <v>8</v>
      </c>
      <c r="O22" s="9">
        <v>4</v>
      </c>
      <c r="P22" s="9">
        <v>6</v>
      </c>
      <c r="Q22" s="9">
        <v>6</v>
      </c>
      <c r="R22" s="9">
        <v>4</v>
      </c>
      <c r="S22" s="9">
        <f t="shared" si="0"/>
        <v>65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</row>
    <row r="23" spans="1:74" s="8" customFormat="1" ht="12.75" customHeight="1" x14ac:dyDescent="0.2">
      <c r="A23" s="16" t="s">
        <v>56</v>
      </c>
      <c r="B23" s="16" t="s">
        <v>79</v>
      </c>
      <c r="C23" s="16" t="s">
        <v>157</v>
      </c>
      <c r="D23" s="17">
        <v>37502360</v>
      </c>
      <c r="E23" s="17">
        <v>3900000</v>
      </c>
      <c r="F23" s="16" t="s">
        <v>98</v>
      </c>
      <c r="G23" s="16" t="s">
        <v>111</v>
      </c>
      <c r="H23" s="18"/>
      <c r="I23" s="18"/>
      <c r="J23" s="16" t="s">
        <v>123</v>
      </c>
      <c r="K23" s="16" t="s">
        <v>111</v>
      </c>
      <c r="L23" s="9">
        <v>28</v>
      </c>
      <c r="M23" s="9">
        <v>12</v>
      </c>
      <c r="N23" s="9">
        <v>10</v>
      </c>
      <c r="O23" s="9">
        <v>5</v>
      </c>
      <c r="P23" s="9">
        <v>7</v>
      </c>
      <c r="Q23" s="9">
        <v>6</v>
      </c>
      <c r="R23" s="9">
        <v>4</v>
      </c>
      <c r="S23" s="9">
        <f t="shared" si="0"/>
        <v>72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</row>
    <row r="24" spans="1:74" s="8" customFormat="1" ht="12.75" customHeight="1" x14ac:dyDescent="0.2">
      <c r="A24" s="16" t="s">
        <v>57</v>
      </c>
      <c r="B24" s="16" t="s">
        <v>80</v>
      </c>
      <c r="C24" s="16" t="s">
        <v>158</v>
      </c>
      <c r="D24" s="17">
        <v>25000000</v>
      </c>
      <c r="E24" s="17">
        <v>5000000</v>
      </c>
      <c r="F24" s="16" t="s">
        <v>93</v>
      </c>
      <c r="G24" s="16" t="s">
        <v>112</v>
      </c>
      <c r="H24" s="18" t="s">
        <v>95</v>
      </c>
      <c r="I24" s="18" t="s">
        <v>112</v>
      </c>
      <c r="J24" s="16" t="s">
        <v>124</v>
      </c>
      <c r="K24" s="16" t="s">
        <v>111</v>
      </c>
      <c r="L24" s="9">
        <v>25</v>
      </c>
      <c r="M24" s="9">
        <v>13</v>
      </c>
      <c r="N24" s="9">
        <v>10</v>
      </c>
      <c r="O24" s="9">
        <v>4</v>
      </c>
      <c r="P24" s="9">
        <v>7</v>
      </c>
      <c r="Q24" s="9">
        <v>5</v>
      </c>
      <c r="R24" s="9">
        <v>4</v>
      </c>
      <c r="S24" s="9">
        <f t="shared" si="0"/>
        <v>68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74" s="8" customFormat="1" ht="12.75" customHeight="1" x14ac:dyDescent="0.2">
      <c r="A25" s="16" t="s">
        <v>58</v>
      </c>
      <c r="B25" s="16" t="s">
        <v>81</v>
      </c>
      <c r="C25" s="16" t="s">
        <v>159</v>
      </c>
      <c r="D25" s="17">
        <v>56343138</v>
      </c>
      <c r="E25" s="17">
        <v>3300000</v>
      </c>
      <c r="F25" s="16" t="s">
        <v>99</v>
      </c>
      <c r="G25" s="16" t="s">
        <v>111</v>
      </c>
      <c r="H25" s="18" t="s">
        <v>105</v>
      </c>
      <c r="I25" s="18" t="s">
        <v>111</v>
      </c>
      <c r="J25" s="16" t="s">
        <v>125</v>
      </c>
      <c r="K25" s="16" t="s">
        <v>135</v>
      </c>
      <c r="L25" s="9">
        <v>38</v>
      </c>
      <c r="M25" s="9">
        <v>13</v>
      </c>
      <c r="N25" s="9">
        <v>13</v>
      </c>
      <c r="O25" s="9">
        <v>4</v>
      </c>
      <c r="P25" s="9">
        <v>8</v>
      </c>
      <c r="Q25" s="9">
        <v>8</v>
      </c>
      <c r="R25" s="9">
        <v>4</v>
      </c>
      <c r="S25" s="9">
        <f t="shared" si="0"/>
        <v>88</v>
      </c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74" s="8" customFormat="1" ht="12.75" customHeight="1" x14ac:dyDescent="0.2">
      <c r="A26" s="11" t="s">
        <v>59</v>
      </c>
      <c r="B26" s="11" t="s">
        <v>82</v>
      </c>
      <c r="C26" s="11" t="s">
        <v>160</v>
      </c>
      <c r="D26" s="20">
        <v>2600000</v>
      </c>
      <c r="E26" s="20">
        <v>260000</v>
      </c>
      <c r="F26" s="11" t="s">
        <v>100</v>
      </c>
      <c r="G26" s="11" t="s">
        <v>111</v>
      </c>
      <c r="H26" s="13" t="s">
        <v>109</v>
      </c>
      <c r="I26" s="13" t="s">
        <v>111</v>
      </c>
      <c r="J26" s="11"/>
      <c r="K26" s="11"/>
      <c r="L26" s="9">
        <v>15</v>
      </c>
      <c r="M26" s="9">
        <v>10</v>
      </c>
      <c r="N26" s="9">
        <v>7</v>
      </c>
      <c r="O26" s="9">
        <v>4</v>
      </c>
      <c r="P26" s="9">
        <v>7</v>
      </c>
      <c r="Q26" s="9">
        <v>5</v>
      </c>
      <c r="R26" s="9">
        <v>3</v>
      </c>
      <c r="S26" s="9">
        <f t="shared" si="0"/>
        <v>51</v>
      </c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</row>
    <row r="27" spans="1:74" s="8" customFormat="1" ht="12.75" customHeight="1" x14ac:dyDescent="0.2">
      <c r="A27" s="16" t="s">
        <v>60</v>
      </c>
      <c r="B27" s="16" t="s">
        <v>83</v>
      </c>
      <c r="C27" s="16" t="s">
        <v>161</v>
      </c>
      <c r="D27" s="17">
        <v>51439201</v>
      </c>
      <c r="E27" s="17">
        <v>3700000</v>
      </c>
      <c r="F27" s="16" t="s">
        <v>101</v>
      </c>
      <c r="G27" s="16" t="s">
        <v>111</v>
      </c>
      <c r="H27" s="18" t="s">
        <v>104</v>
      </c>
      <c r="I27" s="18" t="s">
        <v>115</v>
      </c>
      <c r="J27" s="16" t="s">
        <v>126</v>
      </c>
      <c r="K27" s="16" t="s">
        <v>111</v>
      </c>
      <c r="L27" s="9">
        <v>27</v>
      </c>
      <c r="M27" s="9">
        <v>11</v>
      </c>
      <c r="N27" s="9">
        <v>10</v>
      </c>
      <c r="O27" s="9">
        <v>5</v>
      </c>
      <c r="P27" s="9">
        <v>8</v>
      </c>
      <c r="Q27" s="9">
        <v>7</v>
      </c>
      <c r="R27" s="9">
        <v>4</v>
      </c>
      <c r="S27" s="9">
        <f t="shared" si="0"/>
        <v>72</v>
      </c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</row>
    <row r="28" spans="1:74" s="8" customFormat="1" ht="12.75" customHeight="1" x14ac:dyDescent="0.2">
      <c r="A28" s="16" t="s">
        <v>61</v>
      </c>
      <c r="B28" s="16" t="s">
        <v>84</v>
      </c>
      <c r="C28" s="16" t="s">
        <v>162</v>
      </c>
      <c r="D28" s="17">
        <v>7573488</v>
      </c>
      <c r="E28" s="17">
        <v>2000000</v>
      </c>
      <c r="F28" s="16" t="s">
        <v>102</v>
      </c>
      <c r="G28" s="16" t="s">
        <v>111</v>
      </c>
      <c r="H28" s="18" t="s">
        <v>95</v>
      </c>
      <c r="I28" s="18" t="s">
        <v>111</v>
      </c>
      <c r="J28" s="16" t="s">
        <v>118</v>
      </c>
      <c r="K28" s="16" t="s">
        <v>111</v>
      </c>
      <c r="L28" s="9">
        <v>34</v>
      </c>
      <c r="M28" s="9">
        <v>13</v>
      </c>
      <c r="N28" s="9">
        <v>12</v>
      </c>
      <c r="O28" s="9">
        <v>3</v>
      </c>
      <c r="P28" s="9">
        <v>7</v>
      </c>
      <c r="Q28" s="9">
        <v>7</v>
      </c>
      <c r="R28" s="9">
        <v>4</v>
      </c>
      <c r="S28" s="9">
        <f t="shared" si="0"/>
        <v>80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</row>
    <row r="29" spans="1:74" s="8" customFormat="1" ht="12.75" customHeight="1" x14ac:dyDescent="0.2">
      <c r="A29" s="11" t="s">
        <v>62</v>
      </c>
      <c r="B29" s="11" t="s">
        <v>85</v>
      </c>
      <c r="C29" s="11" t="s">
        <v>163</v>
      </c>
      <c r="D29" s="20">
        <v>3328000</v>
      </c>
      <c r="E29" s="20">
        <v>1140000</v>
      </c>
      <c r="F29" s="11"/>
      <c r="G29" s="11"/>
      <c r="H29" s="13" t="s">
        <v>92</v>
      </c>
      <c r="I29" s="13" t="s">
        <v>111</v>
      </c>
      <c r="J29" s="11" t="s">
        <v>127</v>
      </c>
      <c r="K29" s="16" t="s">
        <v>111</v>
      </c>
      <c r="L29" s="9">
        <v>21</v>
      </c>
      <c r="M29" s="9">
        <v>11</v>
      </c>
      <c r="N29" s="9">
        <v>10</v>
      </c>
      <c r="O29" s="9">
        <v>4</v>
      </c>
      <c r="P29" s="9">
        <v>6</v>
      </c>
      <c r="Q29" s="9">
        <v>7</v>
      </c>
      <c r="R29" s="9">
        <v>4</v>
      </c>
      <c r="S29" s="9">
        <f t="shared" si="0"/>
        <v>63</v>
      </c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</row>
    <row r="30" spans="1:74" s="8" customFormat="1" ht="12.75" customHeight="1" x14ac:dyDescent="0.2">
      <c r="A30" s="16" t="s">
        <v>63</v>
      </c>
      <c r="B30" s="16" t="s">
        <v>85</v>
      </c>
      <c r="C30" s="16" t="s">
        <v>164</v>
      </c>
      <c r="D30" s="17">
        <v>2646000</v>
      </c>
      <c r="E30" s="17">
        <v>500000</v>
      </c>
      <c r="F30" s="16" t="s">
        <v>101</v>
      </c>
      <c r="G30" s="16" t="s">
        <v>112</v>
      </c>
      <c r="H30" s="18" t="s">
        <v>104</v>
      </c>
      <c r="I30" s="18" t="s">
        <v>111</v>
      </c>
      <c r="J30" s="16" t="s">
        <v>128</v>
      </c>
      <c r="K30" s="16" t="s">
        <v>111</v>
      </c>
      <c r="L30" s="9">
        <v>24</v>
      </c>
      <c r="M30" s="9">
        <v>13</v>
      </c>
      <c r="N30" s="9">
        <v>11</v>
      </c>
      <c r="O30" s="9">
        <v>4</v>
      </c>
      <c r="P30" s="9">
        <v>6</v>
      </c>
      <c r="Q30" s="9">
        <v>6</v>
      </c>
      <c r="R30" s="9">
        <v>4</v>
      </c>
      <c r="S30" s="9">
        <f t="shared" si="0"/>
        <v>68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</row>
    <row r="31" spans="1:74" s="8" customFormat="1" ht="12.75" customHeight="1" x14ac:dyDescent="0.2">
      <c r="A31" s="16" t="s">
        <v>64</v>
      </c>
      <c r="B31" s="16" t="s">
        <v>83</v>
      </c>
      <c r="C31" s="16" t="s">
        <v>165</v>
      </c>
      <c r="D31" s="17">
        <v>9712961</v>
      </c>
      <c r="E31" s="17">
        <v>2300000</v>
      </c>
      <c r="F31" s="16" t="s">
        <v>103</v>
      </c>
      <c r="G31" s="16" t="s">
        <v>111</v>
      </c>
      <c r="H31" s="18" t="s">
        <v>96</v>
      </c>
      <c r="I31" s="18" t="s">
        <v>111</v>
      </c>
      <c r="J31" s="16" t="s">
        <v>129</v>
      </c>
      <c r="K31" s="16" t="s">
        <v>111</v>
      </c>
      <c r="L31" s="9">
        <v>37</v>
      </c>
      <c r="M31" s="9">
        <v>13</v>
      </c>
      <c r="N31" s="9">
        <v>13</v>
      </c>
      <c r="O31" s="9">
        <v>5</v>
      </c>
      <c r="P31" s="9">
        <v>7</v>
      </c>
      <c r="Q31" s="9">
        <v>9</v>
      </c>
      <c r="R31" s="9">
        <v>4</v>
      </c>
      <c r="S31" s="9">
        <f t="shared" si="0"/>
        <v>88</v>
      </c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</row>
    <row r="32" spans="1:74" s="8" customFormat="1" ht="12.75" customHeight="1" x14ac:dyDescent="0.2">
      <c r="A32" s="16" t="s">
        <v>65</v>
      </c>
      <c r="B32" s="16" t="s">
        <v>86</v>
      </c>
      <c r="C32" s="16" t="s">
        <v>166</v>
      </c>
      <c r="D32" s="17">
        <v>2157000</v>
      </c>
      <c r="E32" s="17">
        <v>550000</v>
      </c>
      <c r="F32" s="16" t="s">
        <v>104</v>
      </c>
      <c r="G32" s="16" t="s">
        <v>111</v>
      </c>
      <c r="H32" s="18" t="s">
        <v>99</v>
      </c>
      <c r="I32" s="18" t="s">
        <v>111</v>
      </c>
      <c r="J32" s="16" t="s">
        <v>121</v>
      </c>
      <c r="K32" s="16" t="s">
        <v>111</v>
      </c>
      <c r="L32" s="9">
        <v>31</v>
      </c>
      <c r="M32" s="9">
        <v>10</v>
      </c>
      <c r="N32" s="9">
        <v>11</v>
      </c>
      <c r="O32" s="9">
        <v>5</v>
      </c>
      <c r="P32" s="9">
        <v>8</v>
      </c>
      <c r="Q32" s="9">
        <v>8</v>
      </c>
      <c r="R32" s="9">
        <v>3</v>
      </c>
      <c r="S32" s="9">
        <f t="shared" si="0"/>
        <v>76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</row>
    <row r="33" spans="1:74" s="8" customFormat="1" ht="12.75" customHeight="1" x14ac:dyDescent="0.2">
      <c r="A33" s="16" t="s">
        <v>66</v>
      </c>
      <c r="B33" s="16" t="s">
        <v>87</v>
      </c>
      <c r="C33" s="16" t="s">
        <v>167</v>
      </c>
      <c r="D33" s="17">
        <v>14786918</v>
      </c>
      <c r="E33" s="17">
        <v>2860000</v>
      </c>
      <c r="F33" s="16" t="s">
        <v>105</v>
      </c>
      <c r="G33" s="16" t="s">
        <v>111</v>
      </c>
      <c r="H33" s="18"/>
      <c r="I33" s="18"/>
      <c r="J33" s="16" t="s">
        <v>130</v>
      </c>
      <c r="K33" s="16" t="s">
        <v>111</v>
      </c>
      <c r="L33" s="9">
        <v>26</v>
      </c>
      <c r="M33" s="9">
        <v>10</v>
      </c>
      <c r="N33" s="9">
        <v>9</v>
      </c>
      <c r="O33" s="9">
        <v>5</v>
      </c>
      <c r="P33" s="9">
        <v>7</v>
      </c>
      <c r="Q33" s="9">
        <v>7</v>
      </c>
      <c r="R33" s="9">
        <v>5</v>
      </c>
      <c r="S33" s="9">
        <f t="shared" si="0"/>
        <v>69</v>
      </c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</row>
    <row r="34" spans="1:74" s="8" customFormat="1" ht="12.75" customHeight="1" x14ac:dyDescent="0.2">
      <c r="A34" s="16" t="s">
        <v>67</v>
      </c>
      <c r="B34" s="16" t="s">
        <v>88</v>
      </c>
      <c r="C34" s="16" t="s">
        <v>168</v>
      </c>
      <c r="D34" s="17">
        <v>9570000</v>
      </c>
      <c r="E34" s="17">
        <v>2500000</v>
      </c>
      <c r="F34" s="16" t="s">
        <v>106</v>
      </c>
      <c r="G34" s="16" t="s">
        <v>114</v>
      </c>
      <c r="H34" s="18" t="s">
        <v>98</v>
      </c>
      <c r="I34" s="18" t="s">
        <v>111</v>
      </c>
      <c r="J34" s="16"/>
      <c r="K34" s="16"/>
      <c r="L34" s="9">
        <v>30</v>
      </c>
      <c r="M34" s="9">
        <v>12</v>
      </c>
      <c r="N34" s="9">
        <v>11</v>
      </c>
      <c r="O34" s="9">
        <v>5</v>
      </c>
      <c r="P34" s="9">
        <v>9</v>
      </c>
      <c r="Q34" s="9">
        <v>9</v>
      </c>
      <c r="R34" s="9">
        <v>5</v>
      </c>
      <c r="S34" s="9">
        <f t="shared" si="0"/>
        <v>81</v>
      </c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</row>
    <row r="35" spans="1:74" s="8" customFormat="1" ht="12.75" customHeight="1" x14ac:dyDescent="0.2">
      <c r="A35" s="16" t="s">
        <v>68</v>
      </c>
      <c r="B35" s="16" t="s">
        <v>89</v>
      </c>
      <c r="C35" s="16" t="s">
        <v>169</v>
      </c>
      <c r="D35" s="17">
        <v>27356070</v>
      </c>
      <c r="E35" s="17">
        <v>3250000</v>
      </c>
      <c r="F35" s="16"/>
      <c r="G35" s="16"/>
      <c r="H35" s="18" t="s">
        <v>133</v>
      </c>
      <c r="I35" s="18"/>
      <c r="J35" s="16" t="s">
        <v>127</v>
      </c>
      <c r="K35" s="16" t="s">
        <v>111</v>
      </c>
      <c r="L35" s="9">
        <v>30</v>
      </c>
      <c r="M35" s="9">
        <v>13</v>
      </c>
      <c r="N35" s="9">
        <v>11</v>
      </c>
      <c r="O35" s="9">
        <v>2</v>
      </c>
      <c r="P35" s="9">
        <v>8</v>
      </c>
      <c r="Q35" s="9">
        <v>9</v>
      </c>
      <c r="R35" s="9">
        <v>5</v>
      </c>
      <c r="S35" s="9">
        <f t="shared" si="0"/>
        <v>78</v>
      </c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</row>
    <row r="36" spans="1:74" s="8" customFormat="1" ht="12.75" customHeight="1" x14ac:dyDescent="0.2">
      <c r="A36" s="16" t="s">
        <v>69</v>
      </c>
      <c r="B36" s="16" t="s">
        <v>89</v>
      </c>
      <c r="C36" s="16" t="s">
        <v>170</v>
      </c>
      <c r="D36" s="17">
        <v>39121200</v>
      </c>
      <c r="E36" s="17">
        <v>3200000</v>
      </c>
      <c r="F36" s="16" t="s">
        <v>107</v>
      </c>
      <c r="G36" s="16" t="s">
        <v>111</v>
      </c>
      <c r="H36" s="18" t="s">
        <v>94</v>
      </c>
      <c r="I36" s="18" t="s">
        <v>112</v>
      </c>
      <c r="J36" s="16" t="s">
        <v>124</v>
      </c>
      <c r="K36" s="16" t="s">
        <v>112</v>
      </c>
      <c r="L36" s="9">
        <v>24</v>
      </c>
      <c r="M36" s="9">
        <v>12</v>
      </c>
      <c r="N36" s="9">
        <v>9</v>
      </c>
      <c r="O36" s="9">
        <v>2</v>
      </c>
      <c r="P36" s="9">
        <v>7</v>
      </c>
      <c r="Q36" s="9">
        <v>7</v>
      </c>
      <c r="R36" s="9">
        <v>5</v>
      </c>
      <c r="S36" s="9">
        <f t="shared" si="0"/>
        <v>66</v>
      </c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</row>
    <row r="37" spans="1:74" s="8" customFormat="1" ht="12.75" customHeight="1" x14ac:dyDescent="0.2">
      <c r="A37" s="16" t="s">
        <v>70</v>
      </c>
      <c r="B37" s="16" t="s">
        <v>90</v>
      </c>
      <c r="C37" s="16" t="s">
        <v>171</v>
      </c>
      <c r="D37" s="17">
        <v>32614689</v>
      </c>
      <c r="E37" s="17">
        <v>2900000</v>
      </c>
      <c r="F37" s="16"/>
      <c r="G37" s="10"/>
      <c r="H37" s="18" t="s">
        <v>103</v>
      </c>
      <c r="I37" s="18" t="s">
        <v>111</v>
      </c>
      <c r="J37" s="16" t="s">
        <v>131</v>
      </c>
      <c r="K37" s="16" t="s">
        <v>135</v>
      </c>
      <c r="L37" s="9">
        <v>20</v>
      </c>
      <c r="M37" s="9">
        <v>12</v>
      </c>
      <c r="N37" s="9">
        <v>9</v>
      </c>
      <c r="O37" s="9">
        <v>2</v>
      </c>
      <c r="P37" s="9">
        <v>8</v>
      </c>
      <c r="Q37" s="9">
        <v>8</v>
      </c>
      <c r="R37" s="9">
        <v>3</v>
      </c>
      <c r="S37" s="9">
        <f t="shared" si="0"/>
        <v>62</v>
      </c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</row>
    <row r="38" spans="1:74" s="8" customFormat="1" ht="12.75" customHeight="1" x14ac:dyDescent="0.2">
      <c r="A38" s="16" t="s">
        <v>71</v>
      </c>
      <c r="B38" s="16" t="s">
        <v>91</v>
      </c>
      <c r="C38" s="16" t="s">
        <v>172</v>
      </c>
      <c r="D38" s="17">
        <v>2062456</v>
      </c>
      <c r="E38" s="17">
        <v>800000</v>
      </c>
      <c r="F38" s="12"/>
      <c r="G38" s="10"/>
      <c r="H38" s="18" t="s">
        <v>102</v>
      </c>
      <c r="I38" s="18" t="s">
        <v>112</v>
      </c>
      <c r="J38" s="10"/>
      <c r="K38" s="10"/>
      <c r="L38" s="9">
        <v>22</v>
      </c>
      <c r="M38" s="9">
        <v>9</v>
      </c>
      <c r="N38" s="9">
        <v>7</v>
      </c>
      <c r="O38" s="9">
        <v>4</v>
      </c>
      <c r="P38" s="9">
        <v>6</v>
      </c>
      <c r="Q38" s="9">
        <v>6</v>
      </c>
      <c r="R38" s="9">
        <v>2</v>
      </c>
      <c r="S38" s="9">
        <f t="shared" si="0"/>
        <v>56</v>
      </c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</row>
    <row r="39" spans="1:74" x14ac:dyDescent="0.25">
      <c r="D39" s="14">
        <f>SUM(D14:D38)</f>
        <v>669485247</v>
      </c>
      <c r="E39" s="14">
        <f>SUM(E14:E38)</f>
        <v>65289552</v>
      </c>
      <c r="F39" s="14"/>
    </row>
    <row r="40" spans="1:74" x14ac:dyDescent="0.25">
      <c r="E40" s="14"/>
      <c r="F40" s="14"/>
      <c r="G40" s="14"/>
      <c r="H40" s="14"/>
    </row>
  </sheetData>
  <mergeCells count="18">
    <mergeCell ref="D8:K8"/>
    <mergeCell ref="D9:K9"/>
    <mergeCell ref="A11:A13"/>
    <mergeCell ref="B11:B13"/>
    <mergeCell ref="C11:C13"/>
    <mergeCell ref="D11:D13"/>
    <mergeCell ref="E11:E13"/>
    <mergeCell ref="F11:G12"/>
    <mergeCell ref="H11:I12"/>
    <mergeCell ref="J11:K12"/>
    <mergeCell ref="R11:R12"/>
    <mergeCell ref="S11:S12"/>
    <mergeCell ref="L11:L12"/>
    <mergeCell ref="M11:M12"/>
    <mergeCell ref="N11:N12"/>
    <mergeCell ref="O11:O12"/>
    <mergeCell ref="P11:P12"/>
    <mergeCell ref="Q11:Q12"/>
  </mergeCells>
  <dataValidations count="4">
    <dataValidation type="decimal" operator="lessThanOrEqual" allowBlank="1" showInputMessage="1" showErrorMessage="1" error="max. 40" sqref="L14:L38" xr:uid="{B6913211-2EB9-4D18-B8BB-FEEBA8BF9F92}">
      <formula1>40</formula1>
    </dataValidation>
    <dataValidation type="decimal" operator="lessThanOrEqual" allowBlank="1" showInputMessage="1" showErrorMessage="1" error="max. 15" sqref="M14:N38" xr:uid="{5A81297C-1FAF-4FF6-ACE8-688844A0863F}">
      <formula1>15</formula1>
    </dataValidation>
    <dataValidation type="decimal" operator="lessThanOrEqual" allowBlank="1" showInputMessage="1" showErrorMessage="1" error="max. 10" sqref="P14:Q38" xr:uid="{3DD60F48-F319-4485-A962-571C0AB01A67}">
      <formula1>10</formula1>
    </dataValidation>
    <dataValidation type="decimal" operator="lessThanOrEqual" allowBlank="1" showInputMessage="1" showErrorMessage="1" error="max. 5" sqref="O14:O38 R14:R38" xr:uid="{EFE5BD19-757C-4BE5-A826-DD0128C97E36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1</vt:i4>
      </vt:variant>
    </vt:vector>
  </HeadingPairs>
  <TitlesOfParts>
    <vt:vector size="8" baseType="lpstr">
      <vt:lpstr>minority</vt:lpstr>
      <vt:lpstr>HB</vt:lpstr>
      <vt:lpstr>JK</vt:lpstr>
      <vt:lpstr>PV</vt:lpstr>
      <vt:lpstr>RN</vt:lpstr>
      <vt:lpstr>VT</vt:lpstr>
      <vt:lpstr>ZK</vt:lpstr>
      <vt:lpstr>minority!Oblast_tisku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2019-03-04T14:35:10Z</dcterms:modified>
</cp:coreProperties>
</file>